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20"/>
  </bookViews>
  <sheets>
    <sheet name="расходы" sheetId="4" r:id="rId1"/>
  </sheets>
  <calcPr calcId="144525"/>
</workbook>
</file>

<file path=xl/calcChain.xml><?xml version="1.0" encoding="utf-8"?>
<calcChain xmlns="http://schemas.openxmlformats.org/spreadsheetml/2006/main">
  <c r="G18" i="4" l="1"/>
  <c r="E20" i="4"/>
  <c r="E18" i="4"/>
  <c r="C40" i="4" l="1"/>
  <c r="G38" i="4"/>
  <c r="G37" i="4"/>
  <c r="G36" i="4"/>
  <c r="G35" i="4"/>
  <c r="G34" i="4"/>
  <c r="G33" i="4"/>
  <c r="G32" i="4"/>
  <c r="G31" i="4"/>
  <c r="G26" i="4"/>
  <c r="E22" i="4"/>
  <c r="E10" i="4"/>
  <c r="E8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1" i="4"/>
  <c r="E19" i="4"/>
  <c r="E17" i="4"/>
  <c r="E16" i="4"/>
  <c r="E15" i="4"/>
  <c r="E14" i="4"/>
  <c r="E13" i="4"/>
  <c r="E12" i="4"/>
  <c r="E11" i="4"/>
  <c r="E9" i="4"/>
  <c r="E7" i="4"/>
  <c r="E6" i="4"/>
  <c r="E5" i="4"/>
  <c r="D40" i="4" l="1"/>
  <c r="E40" i="4" s="1"/>
  <c r="G39" i="4"/>
  <c r="G29" i="4"/>
  <c r="G28" i="4"/>
  <c r="G25" i="4"/>
  <c r="G24" i="4"/>
  <c r="G23" i="4"/>
  <c r="G21" i="4"/>
  <c r="G17" i="4"/>
  <c r="G16" i="4"/>
  <c r="G15" i="4"/>
  <c r="G14" i="4"/>
  <c r="G13" i="4"/>
  <c r="G12" i="4"/>
  <c r="G11" i="4"/>
  <c r="G9" i="4"/>
  <c r="G7" i="4"/>
  <c r="G5" i="4"/>
  <c r="F40" i="4" l="1"/>
  <c r="G40" i="4" s="1"/>
</calcChain>
</file>

<file path=xl/sharedStrings.xml><?xml version="1.0" encoding="utf-8"?>
<sst xmlns="http://schemas.openxmlformats.org/spreadsheetml/2006/main" count="84" uniqueCount="80">
  <si>
    <t xml:space="preserve">ВСЕГО РАСХОДОВ                    </t>
  </si>
  <si>
    <t>рост (+), снижение (-),      в %</t>
  </si>
  <si>
    <t>Наименование</t>
  </si>
  <si>
    <t>Раздел, подраздел</t>
  </si>
  <si>
    <t>0102</t>
  </si>
  <si>
    <t>0103</t>
  </si>
  <si>
    <t>0104</t>
  </si>
  <si>
    <t>0106</t>
  </si>
  <si>
    <t>0113</t>
  </si>
  <si>
    <t>0309</t>
  </si>
  <si>
    <t>0409</t>
  </si>
  <si>
    <t>0412</t>
  </si>
  <si>
    <t>0701</t>
  </si>
  <si>
    <t>0702</t>
  </si>
  <si>
    <t>0707</t>
  </si>
  <si>
    <t>0709</t>
  </si>
  <si>
    <t>0801</t>
  </si>
  <si>
    <t>1001</t>
  </si>
  <si>
    <t>1003</t>
  </si>
  <si>
    <t>1004</t>
  </si>
  <si>
    <t>1006</t>
  </si>
  <si>
    <t>1101</t>
  </si>
  <si>
    <t>1401</t>
  </si>
  <si>
    <t>1402</t>
  </si>
  <si>
    <t xml:space="preserve">Функционирование высшего должностного лица субъекта Российской Федерации и муниципального образования
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</si>
  <si>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</si>
  <si>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</si>
  <si>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</si>
  <si>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</si>
  <si>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</si>
  <si>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</si>
  <si>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Другие вопросы в области национальной экономики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</si>
  <si>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</si>
  <si>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</si>
  <si>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</si>
  <si>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</si>
  <si>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</si>
  <si>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</si>
  <si>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</si>
  <si>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</si>
  <si>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</si>
  <si>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</si>
  <si>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</si>
  <si>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</si>
  <si>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1002</t>
  </si>
  <si>
    <t>Социальное обслуживание населения</t>
  </si>
  <si>
    <t>0505</t>
  </si>
  <si>
    <t>Другие вопросы в области жилищно-коммунального хозяйства</t>
  </si>
  <si>
    <t>0605</t>
  </si>
  <si>
    <t>Другие вопросы в области охраны окружающей среды</t>
  </si>
  <si>
    <t>1301</t>
  </si>
  <si>
    <t>Обслуживание внутреннего государственного и муниципального долга</t>
  </si>
  <si>
    <t>0314</t>
  </si>
  <si>
    <t>Другие вопросы в области национальной безопасности и правоохранительной деятельности</t>
  </si>
  <si>
    <t>0401</t>
  </si>
  <si>
    <t>Общеэкономические вопросы</t>
  </si>
  <si>
    <t>0408</t>
  </si>
  <si>
    <t>Транспорт</t>
  </si>
  <si>
    <t>0703</t>
  </si>
  <si>
    <t>Дополнительное образование детей</t>
  </si>
  <si>
    <t>исполнено, в % от плана</t>
  </si>
  <si>
    <t>0105</t>
  </si>
  <si>
    <t>Судебная система</t>
  </si>
  <si>
    <t xml:space="preserve"> </t>
  </si>
  <si>
    <t>0111</t>
  </si>
  <si>
    <t>Резервные фонды</t>
  </si>
  <si>
    <t>0502</t>
  </si>
  <si>
    <t>Коммунальное хозяйство</t>
  </si>
  <si>
    <t>0603</t>
  </si>
  <si>
    <t>Охрана объектов растительного и животного мира и среды их обитания</t>
  </si>
  <si>
    <t>0907</t>
  </si>
  <si>
    <t>Санитарно-эпидемиологическое благополучие</t>
  </si>
  <si>
    <t>Аналитические данные о расходах бюджета Белозерского муниципального района за 1 полугодие 2020 года</t>
  </si>
  <si>
    <t>утверждено в бюджете на 2020год (тыс. руб.)</t>
  </si>
  <si>
    <t>расходы за 1 полугодие 2020 года (тыс. руб.)</t>
  </si>
  <si>
    <t>расходы за 1 полугодие 2019 года (тыс. руб.)</t>
  </si>
  <si>
    <t>0501</t>
  </si>
  <si>
    <t>Жилищное хозяйство</t>
  </si>
  <si>
    <t>0503</t>
  </si>
  <si>
    <t>Благоустройство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</si>
</sst>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7" x14ac:knownFonts="1">
    <font>
      <sz val="10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5" fontId="2" fillId="0" borderId="1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5" fontId="4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</cellXfs>
  <cellStyles count="6">
    <cellStyle name="Обычный" xfId="0" builtinId="0"/>
    <cellStyle name="Обычный 2" xfId="2"/>
    <cellStyle name="Обычный 2 2" xfId="3"/>
    <cellStyle name="Обычный 2 2 2" xfId="5"/>
    <cellStyle name="Обычный 2_прил8 Ведомств.2014" xfId="4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tabSelected="1" zoomScale="90" zoomScaleNormal="90" workbookViewId="0">
      <selection activeCell="F40" sqref="F40"/>
    </sheetView>
  </sheetViews>
  <sheetFormatPr defaultColWidth="9.33203125" defaultRowHeight="18.75" x14ac:dyDescent="0.3"/>
  <cols>
    <col min="1" max="1" width="15.33203125" style="9" customWidth="1"/>
    <col min="2" max="2" width="68.33203125" style="1" customWidth="1"/>
    <col min="3" max="3" width="20.33203125" style="1" customWidth="1"/>
    <col min="4" max="4" width="21.33203125" style="1" customWidth="1"/>
    <col min="5" max="5" width="18.33203125" style="1" customWidth="1"/>
    <col min="6" max="6" width="20" style="1" customWidth="1"/>
    <col min="7" max="7" width="19.83203125" style="1" customWidth="1"/>
    <col min="8" max="16384" width="9.33203125" style="1"/>
  </cols>
  <sheetData>
    <row r="2" spans="1:7" ht="20.25" customHeight="1" x14ac:dyDescent="0.3">
      <c r="A2" s="12" t="s">
        <v>72</v>
      </c>
      <c r="B2" s="12"/>
      <c r="C2" s="12"/>
      <c r="D2" s="12"/>
      <c r="E2" s="12"/>
      <c r="F2" s="12"/>
      <c r="G2" s="12"/>
    </row>
    <row r="4" spans="1:7" ht="84.75" customHeight="1" x14ac:dyDescent="0.3">
      <c r="A4" s="3" t="s">
        <v>3</v>
      </c>
      <c r="B4" s="10" t="s">
        <v>2</v>
      </c>
      <c r="C4" s="10" t="s">
        <v>73</v>
      </c>
      <c r="D4" s="10" t="s">
        <v>74</v>
      </c>
      <c r="E4" s="10" t="s">
        <v>60</v>
      </c>
      <c r="F4" s="2" t="s">
        <v>75</v>
      </c>
      <c r="G4" s="3" t="s">
        <v>1</v>
      </c>
    </row>
    <row r="5" spans="1:7" ht="70.5" customHeight="1" x14ac:dyDescent="0.3">
      <c r="A5" s="8" t="s">
        <v>4</v>
      </c>
      <c r="B5" s="4" t="s">
        <v>24</v>
      </c>
      <c r="C5" s="5">
        <v>1947</v>
      </c>
      <c r="D5" s="5">
        <v>975.8</v>
      </c>
      <c r="E5" s="11">
        <f>D5/C5</f>
        <v>0.50118130457113508</v>
      </c>
      <c r="F5" s="5">
        <v>818.9</v>
      </c>
      <c r="G5" s="6">
        <f>D5/F5-100%</f>
        <v>0.19159848577359861</v>
      </c>
    </row>
    <row r="6" spans="1:7" ht="75" x14ac:dyDescent="0.3">
      <c r="A6" s="8" t="s">
        <v>5</v>
      </c>
      <c r="B6" s="4" t="s">
        <v>25</v>
      </c>
      <c r="C6" s="5">
        <v>2145.9</v>
      </c>
      <c r="D6" s="5">
        <v>1055.5999999999999</v>
      </c>
      <c r="E6" s="11">
        <f t="shared" ref="E6:E40" si="0">D6/C6</f>
        <v>0.49191481429703149</v>
      </c>
      <c r="F6" s="5">
        <v>680.9</v>
      </c>
      <c r="G6" s="6" t="s">
        <v>63</v>
      </c>
    </row>
    <row r="7" spans="1:7" ht="75" x14ac:dyDescent="0.3">
      <c r="A7" s="8" t="s">
        <v>6</v>
      </c>
      <c r="B7" s="4" t="s">
        <v>26</v>
      </c>
      <c r="C7" s="5">
        <v>22079.599999999999</v>
      </c>
      <c r="D7" s="5">
        <v>9382</v>
      </c>
      <c r="E7" s="11">
        <f t="shared" si="0"/>
        <v>0.42491711806373306</v>
      </c>
      <c r="F7" s="5">
        <v>8114.5</v>
      </c>
      <c r="G7" s="6">
        <f>D7/F7-100%</f>
        <v>0.15620186086635046</v>
      </c>
    </row>
    <row r="8" spans="1:7" x14ac:dyDescent="0.3">
      <c r="A8" s="8" t="s">
        <v>61</v>
      </c>
      <c r="B8" s="4" t="s">
        <v>62</v>
      </c>
      <c r="C8" s="5">
        <v>9.4</v>
      </c>
      <c r="D8" s="5">
        <v>0</v>
      </c>
      <c r="E8" s="11">
        <f t="shared" si="0"/>
        <v>0</v>
      </c>
      <c r="F8" s="5">
        <v>0</v>
      </c>
      <c r="G8" s="6"/>
    </row>
    <row r="9" spans="1:7" ht="56.25" x14ac:dyDescent="0.3">
      <c r="A9" s="8" t="s">
        <v>7</v>
      </c>
      <c r="B9" s="4" t="s">
        <v>27</v>
      </c>
      <c r="C9" s="5">
        <v>8772.5</v>
      </c>
      <c r="D9" s="5">
        <v>4407</v>
      </c>
      <c r="E9" s="11">
        <f t="shared" si="0"/>
        <v>0.50236534625249363</v>
      </c>
      <c r="F9" s="5">
        <v>2585</v>
      </c>
      <c r="G9" s="6">
        <f>D9/F9-100%</f>
        <v>0.70483558994197293</v>
      </c>
    </row>
    <row r="10" spans="1:7" x14ac:dyDescent="0.3">
      <c r="A10" s="8" t="s">
        <v>64</v>
      </c>
      <c r="B10" s="4" t="s">
        <v>65</v>
      </c>
      <c r="C10" s="5">
        <v>0</v>
      </c>
      <c r="D10" s="5">
        <v>0</v>
      </c>
      <c r="E10" s="11" t="e">
        <f t="shared" si="0"/>
        <v>#DIV/0!</v>
      </c>
      <c r="F10" s="5">
        <v>0</v>
      </c>
      <c r="G10" s="6"/>
    </row>
    <row r="11" spans="1:7" x14ac:dyDescent="0.3">
      <c r="A11" s="8" t="s">
        <v>8</v>
      </c>
      <c r="B11" s="4" t="s">
        <v>28</v>
      </c>
      <c r="C11" s="5">
        <v>73877.100000000006</v>
      </c>
      <c r="D11" s="5">
        <v>39439.300000000003</v>
      </c>
      <c r="E11" s="11">
        <f t="shared" si="0"/>
        <v>0.5338501375933814</v>
      </c>
      <c r="F11" s="5">
        <v>24272.2</v>
      </c>
      <c r="G11" s="6">
        <f t="shared" ref="G11:G18" si="1">D11/F11-100%</f>
        <v>0.62487537182455655</v>
      </c>
    </row>
    <row r="12" spans="1:7" ht="56.25" x14ac:dyDescent="0.3">
      <c r="A12" s="8" t="s">
        <v>9</v>
      </c>
      <c r="B12" s="4" t="s">
        <v>29</v>
      </c>
      <c r="C12" s="5">
        <v>2092.8000000000002</v>
      </c>
      <c r="D12" s="5">
        <v>1056.2</v>
      </c>
      <c r="E12" s="11">
        <f t="shared" si="0"/>
        <v>0.50468272171253825</v>
      </c>
      <c r="F12" s="5">
        <v>850</v>
      </c>
      <c r="G12" s="6">
        <f t="shared" si="1"/>
        <v>0.24258823529411777</v>
      </c>
    </row>
    <row r="13" spans="1:7" ht="56.25" x14ac:dyDescent="0.3">
      <c r="A13" s="8" t="s">
        <v>52</v>
      </c>
      <c r="B13" s="4" t="s">
        <v>53</v>
      </c>
      <c r="C13" s="5">
        <v>166</v>
      </c>
      <c r="D13" s="5">
        <v>51.3</v>
      </c>
      <c r="E13" s="11">
        <f t="shared" si="0"/>
        <v>0.30903614457831324</v>
      </c>
      <c r="F13" s="5">
        <v>1.4</v>
      </c>
      <c r="G13" s="6">
        <f t="shared" si="1"/>
        <v>35.642857142857146</v>
      </c>
    </row>
    <row r="14" spans="1:7" hidden="1" x14ac:dyDescent="0.3">
      <c r="A14" s="8" t="s">
        <v>54</v>
      </c>
      <c r="B14" s="4" t="s">
        <v>55</v>
      </c>
      <c r="C14" s="5"/>
      <c r="D14" s="5"/>
      <c r="E14" s="11" t="e">
        <f t="shared" si="0"/>
        <v>#DIV/0!</v>
      </c>
      <c r="F14" s="5">
        <v>0</v>
      </c>
      <c r="G14" s="6" t="e">
        <f t="shared" si="1"/>
        <v>#DIV/0!</v>
      </c>
    </row>
    <row r="15" spans="1:7" x14ac:dyDescent="0.3">
      <c r="A15" s="8" t="s">
        <v>56</v>
      </c>
      <c r="B15" s="4" t="s">
        <v>57</v>
      </c>
      <c r="C15" s="5">
        <v>2270</v>
      </c>
      <c r="D15" s="5">
        <v>20.2</v>
      </c>
      <c r="E15" s="11">
        <f t="shared" si="0"/>
        <v>8.8986784140969166E-3</v>
      </c>
      <c r="F15" s="5">
        <v>241.5</v>
      </c>
      <c r="G15" s="6">
        <f t="shared" si="1"/>
        <v>-0.9163561076604555</v>
      </c>
    </row>
    <row r="16" spans="1:7" x14ac:dyDescent="0.3">
      <c r="A16" s="8" t="s">
        <v>10</v>
      </c>
      <c r="B16" s="4" t="s">
        <v>30</v>
      </c>
      <c r="C16" s="5">
        <v>63621.7</v>
      </c>
      <c r="D16" s="5">
        <v>3187.1</v>
      </c>
      <c r="E16" s="11">
        <f t="shared" si="0"/>
        <v>5.0094543214029175E-2</v>
      </c>
      <c r="F16" s="5">
        <v>4263.8999999999996</v>
      </c>
      <c r="G16" s="6">
        <f t="shared" si="1"/>
        <v>-0.25253875559933392</v>
      </c>
    </row>
    <row r="17" spans="1:7" ht="37.5" x14ac:dyDescent="0.3">
      <c r="A17" s="8" t="s">
        <v>11</v>
      </c>
      <c r="B17" s="4" t="s">
        <v>31</v>
      </c>
      <c r="C17" s="5">
        <v>6878.2</v>
      </c>
      <c r="D17" s="5">
        <v>2580.4</v>
      </c>
      <c r="E17" s="11">
        <f t="shared" si="0"/>
        <v>0.37515629089005847</v>
      </c>
      <c r="F17" s="5">
        <v>2646.7</v>
      </c>
      <c r="G17" s="6">
        <f t="shared" si="1"/>
        <v>-2.5050062341783974E-2</v>
      </c>
    </row>
    <row r="18" spans="1:7" x14ac:dyDescent="0.3">
      <c r="A18" s="8" t="s">
        <v>76</v>
      </c>
      <c r="B18" s="4" t="s">
        <v>77</v>
      </c>
      <c r="C18" s="5">
        <v>43249.5</v>
      </c>
      <c r="D18" s="5">
        <v>2851.2</v>
      </c>
      <c r="E18" s="11">
        <f t="shared" si="0"/>
        <v>6.5924461554468836E-2</v>
      </c>
      <c r="F18" s="5">
        <v>0</v>
      </c>
      <c r="G18" s="6" t="e">
        <f t="shared" si="1"/>
        <v>#DIV/0!</v>
      </c>
    </row>
    <row r="19" spans="1:7" x14ac:dyDescent="0.3">
      <c r="A19" s="8" t="s">
        <v>66</v>
      </c>
      <c r="B19" s="4" t="s">
        <v>67</v>
      </c>
      <c r="C19" s="5">
        <v>3265</v>
      </c>
      <c r="D19" s="5">
        <v>903.3</v>
      </c>
      <c r="E19" s="11">
        <f t="shared" si="0"/>
        <v>0.27666156202143949</v>
      </c>
      <c r="F19" s="5">
        <v>10</v>
      </c>
      <c r="G19" s="6" t="s">
        <v>63</v>
      </c>
    </row>
    <row r="20" spans="1:7" x14ac:dyDescent="0.3">
      <c r="A20" s="8" t="s">
        <v>78</v>
      </c>
      <c r="B20" s="4" t="s">
        <v>79</v>
      </c>
      <c r="C20" s="5">
        <v>5313.1</v>
      </c>
      <c r="D20" s="5">
        <v>0</v>
      </c>
      <c r="E20" s="11">
        <f t="shared" si="0"/>
        <v>0</v>
      </c>
      <c r="F20" s="5">
        <v>0</v>
      </c>
      <c r="G20" s="6"/>
    </row>
    <row r="21" spans="1:7" ht="37.5" x14ac:dyDescent="0.3">
      <c r="A21" s="8" t="s">
        <v>46</v>
      </c>
      <c r="B21" s="4" t="s">
        <v>47</v>
      </c>
      <c r="C21" s="5">
        <v>3116</v>
      </c>
      <c r="D21" s="5">
        <v>1307</v>
      </c>
      <c r="E21" s="11">
        <f t="shared" si="0"/>
        <v>0.4194480102695764</v>
      </c>
      <c r="F21" s="5">
        <v>791.4</v>
      </c>
      <c r="G21" s="6">
        <f>D21/F21-100%</f>
        <v>0.6515036643922163</v>
      </c>
    </row>
    <row r="22" spans="1:7" ht="37.5" x14ac:dyDescent="0.3">
      <c r="A22" s="8" t="s">
        <v>68</v>
      </c>
      <c r="B22" s="4" t="s">
        <v>69</v>
      </c>
      <c r="C22" s="5">
        <v>27.4</v>
      </c>
      <c r="D22" s="5">
        <v>0</v>
      </c>
      <c r="E22" s="11">
        <f t="shared" si="0"/>
        <v>0</v>
      </c>
      <c r="F22" s="5">
        <v>0</v>
      </c>
      <c r="G22" s="6" t="s">
        <v>63</v>
      </c>
    </row>
    <row r="23" spans="1:7" ht="37.5" x14ac:dyDescent="0.3">
      <c r="A23" s="8" t="s">
        <v>48</v>
      </c>
      <c r="B23" s="4" t="s">
        <v>49</v>
      </c>
      <c r="C23" s="5">
        <v>1640</v>
      </c>
      <c r="D23" s="5">
        <v>43.3</v>
      </c>
      <c r="E23" s="11">
        <f t="shared" si="0"/>
        <v>2.6402439024390243E-2</v>
      </c>
      <c r="F23" s="5">
        <v>34.6</v>
      </c>
      <c r="G23" s="6">
        <f>D23/F23-100%</f>
        <v>0.25144508670520227</v>
      </c>
    </row>
    <row r="24" spans="1:7" x14ac:dyDescent="0.3">
      <c r="A24" s="8" t="s">
        <v>12</v>
      </c>
      <c r="B24" s="4" t="s">
        <v>32</v>
      </c>
      <c r="C24" s="5">
        <v>74990.100000000006</v>
      </c>
      <c r="D24" s="5">
        <v>35812.199999999997</v>
      </c>
      <c r="E24" s="11">
        <f t="shared" si="0"/>
        <v>0.47755903779298858</v>
      </c>
      <c r="F24" s="5">
        <v>28882.1</v>
      </c>
      <c r="G24" s="6">
        <f>D24/F24-100%</f>
        <v>0.2399444638720869</v>
      </c>
    </row>
    <row r="25" spans="1:7" x14ac:dyDescent="0.3">
      <c r="A25" s="8" t="s">
        <v>13</v>
      </c>
      <c r="B25" s="4" t="s">
        <v>33</v>
      </c>
      <c r="C25" s="5">
        <v>180537.2</v>
      </c>
      <c r="D25" s="5">
        <v>83541.7</v>
      </c>
      <c r="E25" s="11">
        <f t="shared" si="0"/>
        <v>0.46273953512073962</v>
      </c>
      <c r="F25" s="5">
        <v>99487.1</v>
      </c>
      <c r="G25" s="6">
        <f>D25/F25-100%</f>
        <v>-0.16027605589066329</v>
      </c>
    </row>
    <row r="26" spans="1:7" x14ac:dyDescent="0.3">
      <c r="A26" s="8" t="s">
        <v>58</v>
      </c>
      <c r="B26" s="4" t="s">
        <v>59</v>
      </c>
      <c r="C26" s="5">
        <v>12001.8</v>
      </c>
      <c r="D26" s="5">
        <v>5998.3</v>
      </c>
      <c r="E26" s="11">
        <f t="shared" si="0"/>
        <v>0.49978336582845911</v>
      </c>
      <c r="F26" s="5">
        <v>6390.7</v>
      </c>
      <c r="G26" s="6">
        <f>D26/F26-100%</f>
        <v>-6.1401724380740763E-2</v>
      </c>
    </row>
    <row r="27" spans="1:7" x14ac:dyDescent="0.3">
      <c r="A27" s="8" t="s">
        <v>14</v>
      </c>
      <c r="B27" s="4" t="s">
        <v>34</v>
      </c>
      <c r="C27" s="5">
        <v>124.7</v>
      </c>
      <c r="D27" s="5">
        <v>15.2</v>
      </c>
      <c r="E27" s="11">
        <f t="shared" si="0"/>
        <v>0.1218925421010425</v>
      </c>
      <c r="F27" s="5">
        <v>53.6</v>
      </c>
      <c r="G27" s="6" t="s">
        <v>63</v>
      </c>
    </row>
    <row r="28" spans="1:7" x14ac:dyDescent="0.3">
      <c r="A28" s="8" t="s">
        <v>15</v>
      </c>
      <c r="B28" s="4" t="s">
        <v>35</v>
      </c>
      <c r="C28" s="5">
        <v>17064.400000000001</v>
      </c>
      <c r="D28" s="5">
        <v>7050.8</v>
      </c>
      <c r="E28" s="11">
        <f t="shared" si="0"/>
        <v>0.41318768898994396</v>
      </c>
      <c r="F28" s="5">
        <v>6205.5</v>
      </c>
      <c r="G28" s="6">
        <f>D28/F28-100%</f>
        <v>0.13621787124325202</v>
      </c>
    </row>
    <row r="29" spans="1:7" x14ac:dyDescent="0.3">
      <c r="A29" s="8" t="s">
        <v>16</v>
      </c>
      <c r="B29" s="4" t="s">
        <v>36</v>
      </c>
      <c r="C29" s="5">
        <v>45098</v>
      </c>
      <c r="D29" s="5">
        <v>14136.4</v>
      </c>
      <c r="E29" s="11">
        <f t="shared" si="0"/>
        <v>0.31345957692137122</v>
      </c>
      <c r="F29" s="5">
        <v>13986.7</v>
      </c>
      <c r="G29" s="6">
        <f>D29/F29-100%</f>
        <v>1.0703025016622902E-2</v>
      </c>
    </row>
    <row r="30" spans="1:7" x14ac:dyDescent="0.3">
      <c r="A30" s="8" t="s">
        <v>70</v>
      </c>
      <c r="B30" s="4" t="s">
        <v>71</v>
      </c>
      <c r="C30" s="5">
        <v>81.3</v>
      </c>
      <c r="D30" s="5">
        <v>0</v>
      </c>
      <c r="E30" s="11">
        <f t="shared" si="0"/>
        <v>0</v>
      </c>
      <c r="F30" s="5">
        <v>22.9</v>
      </c>
      <c r="G30" s="6" t="s">
        <v>63</v>
      </c>
    </row>
    <row r="31" spans="1:7" x14ac:dyDescent="0.3">
      <c r="A31" s="8" t="s">
        <v>17</v>
      </c>
      <c r="B31" s="4" t="s">
        <v>37</v>
      </c>
      <c r="C31" s="5">
        <v>1849.5</v>
      </c>
      <c r="D31" s="5">
        <v>882.4</v>
      </c>
      <c r="E31" s="11">
        <f t="shared" si="0"/>
        <v>0.47710191943768587</v>
      </c>
      <c r="F31" s="5">
        <v>526.20000000000005</v>
      </c>
      <c r="G31" s="6">
        <f t="shared" ref="G31:G38" si="2">D31/F31-100%</f>
        <v>0.67692892436335983</v>
      </c>
    </row>
    <row r="32" spans="1:7" hidden="1" x14ac:dyDescent="0.3">
      <c r="A32" s="8" t="s">
        <v>44</v>
      </c>
      <c r="B32" s="4" t="s">
        <v>45</v>
      </c>
      <c r="C32" s="5"/>
      <c r="D32" s="5"/>
      <c r="E32" s="11" t="e">
        <f t="shared" si="0"/>
        <v>#DIV/0!</v>
      </c>
      <c r="F32" s="5"/>
      <c r="G32" s="6" t="e">
        <f t="shared" si="2"/>
        <v>#DIV/0!</v>
      </c>
    </row>
    <row r="33" spans="1:7" x14ac:dyDescent="0.3">
      <c r="A33" s="8" t="s">
        <v>18</v>
      </c>
      <c r="B33" s="4" t="s">
        <v>38</v>
      </c>
      <c r="C33" s="5">
        <v>8308.6</v>
      </c>
      <c r="D33" s="5">
        <v>7201.4</v>
      </c>
      <c r="E33" s="11">
        <f t="shared" si="0"/>
        <v>0.86674048576174079</v>
      </c>
      <c r="F33" s="5">
        <v>7676.2</v>
      </c>
      <c r="G33" s="6">
        <f t="shared" si="2"/>
        <v>-6.1853521273546819E-2</v>
      </c>
    </row>
    <row r="34" spans="1:7" x14ac:dyDescent="0.3">
      <c r="A34" s="8" t="s">
        <v>19</v>
      </c>
      <c r="B34" s="4" t="s">
        <v>39</v>
      </c>
      <c r="C34" s="5">
        <v>3455.1</v>
      </c>
      <c r="D34" s="5">
        <v>1624.4</v>
      </c>
      <c r="E34" s="11">
        <f t="shared" si="0"/>
        <v>0.47014558189343292</v>
      </c>
      <c r="F34" s="5">
        <v>1695.4</v>
      </c>
      <c r="G34" s="6">
        <f t="shared" si="2"/>
        <v>-4.1878022885454724E-2</v>
      </c>
    </row>
    <row r="35" spans="1:7" ht="37.5" x14ac:dyDescent="0.3">
      <c r="A35" s="8" t="s">
        <v>20</v>
      </c>
      <c r="B35" s="4" t="s">
        <v>40</v>
      </c>
      <c r="C35" s="5">
        <v>1349.5</v>
      </c>
      <c r="D35" s="5">
        <v>629.4</v>
      </c>
      <c r="E35" s="11">
        <f t="shared" si="0"/>
        <v>0.46639496109670248</v>
      </c>
      <c r="F35" s="5">
        <v>512.1</v>
      </c>
      <c r="G35" s="6">
        <f t="shared" si="2"/>
        <v>0.22905682483889844</v>
      </c>
    </row>
    <row r="36" spans="1:7" x14ac:dyDescent="0.3">
      <c r="A36" s="8" t="s">
        <v>21</v>
      </c>
      <c r="B36" s="4" t="s">
        <v>41</v>
      </c>
      <c r="C36" s="5">
        <v>37557.5</v>
      </c>
      <c r="D36" s="5">
        <v>3834.6</v>
      </c>
      <c r="E36" s="11">
        <f t="shared" si="0"/>
        <v>0.10209944751381216</v>
      </c>
      <c r="F36" s="5">
        <v>6878.6</v>
      </c>
      <c r="G36" s="6">
        <f t="shared" si="2"/>
        <v>-0.44253191056319607</v>
      </c>
    </row>
    <row r="37" spans="1:7" ht="37.5" x14ac:dyDescent="0.3">
      <c r="A37" s="8" t="s">
        <v>50</v>
      </c>
      <c r="B37" s="4" t="s">
        <v>51</v>
      </c>
      <c r="C37" s="5">
        <v>96.9</v>
      </c>
      <c r="D37" s="5">
        <v>38.700000000000003</v>
      </c>
      <c r="E37" s="11">
        <f t="shared" si="0"/>
        <v>0.39938080495356038</v>
      </c>
      <c r="F37" s="5">
        <v>76.2</v>
      </c>
      <c r="G37" s="6">
        <f t="shared" si="2"/>
        <v>-0.49212598425196852</v>
      </c>
    </row>
    <row r="38" spans="1:7" ht="56.25" x14ac:dyDescent="0.3">
      <c r="A38" s="8" t="s">
        <v>22</v>
      </c>
      <c r="B38" s="4" t="s">
        <v>42</v>
      </c>
      <c r="C38" s="5">
        <v>5032.8</v>
      </c>
      <c r="D38" s="5">
        <v>2342.6</v>
      </c>
      <c r="E38" s="11">
        <f t="shared" si="0"/>
        <v>0.46546653950087424</v>
      </c>
      <c r="F38" s="5">
        <v>4129</v>
      </c>
      <c r="G38" s="6">
        <f t="shared" si="2"/>
        <v>-0.43264713005570354</v>
      </c>
    </row>
    <row r="39" spans="1:7" x14ac:dyDescent="0.3">
      <c r="A39" s="8" t="s">
        <v>23</v>
      </c>
      <c r="B39" s="4" t="s">
        <v>43</v>
      </c>
      <c r="C39" s="5">
        <v>11355.6</v>
      </c>
      <c r="D39" s="5">
        <v>4362.3999999999996</v>
      </c>
      <c r="E39" s="11">
        <f t="shared" si="0"/>
        <v>0.384162879988728</v>
      </c>
      <c r="F39" s="5">
        <v>1737</v>
      </c>
      <c r="G39" s="6">
        <f>D39/F39-100%</f>
        <v>1.5114565342544615</v>
      </c>
    </row>
    <row r="40" spans="1:7" x14ac:dyDescent="0.3">
      <c r="A40" s="13" t="s">
        <v>0</v>
      </c>
      <c r="B40" s="14"/>
      <c r="C40" s="7">
        <f>SUM(C5:C39)</f>
        <v>639374.20000000007</v>
      </c>
      <c r="D40" s="7">
        <f>SUM(D5:D39)</f>
        <v>234730.19999999995</v>
      </c>
      <c r="E40" s="11">
        <f t="shared" si="0"/>
        <v>0.3671249168327404</v>
      </c>
      <c r="F40" s="7">
        <f>SUM(F5:F39)</f>
        <v>223570.30000000008</v>
      </c>
      <c r="G40" s="6">
        <f t="shared" ref="G40" si="3">D40/F40-100%</f>
        <v>4.9916737598866501E-2</v>
      </c>
    </row>
  </sheetData>
  <mergeCells count="2">
    <mergeCell ref="A2:G2"/>
    <mergeCell ref="A40:B40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vvv</dc:creator>
  <cp:lastModifiedBy>Кокоянина</cp:lastModifiedBy>
  <cp:lastPrinted>2018-07-25T13:18:13Z</cp:lastPrinted>
  <dcterms:created xsi:type="dcterms:W3CDTF">2010-12-20T06:56:33Z</dcterms:created>
  <dcterms:modified xsi:type="dcterms:W3CDTF">2020-11-18T14:27:46Z</dcterms:modified>
</cp:coreProperties>
</file>