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расходы" sheetId="4" r:id="rId1"/>
  </sheets>
  <calcPr calcId="144525"/>
</workbook>
</file>

<file path=xl/calcChain.xml><?xml version="1.0" encoding="utf-8"?>
<calcChain xmlns="http://schemas.openxmlformats.org/spreadsheetml/2006/main">
  <c r="G17" i="4" l="1"/>
  <c r="E17" i="4"/>
  <c r="C40" i="4" l="1"/>
  <c r="E21" i="4" l="1"/>
  <c r="E19" i="4" l="1"/>
  <c r="E8" i="4"/>
  <c r="G39" i="4"/>
  <c r="G38" i="4"/>
  <c r="G37" i="4"/>
  <c r="G36" i="4"/>
  <c r="G35" i="4"/>
  <c r="G34" i="4"/>
  <c r="G33" i="4"/>
  <c r="G32" i="4"/>
  <c r="G31" i="4"/>
  <c r="G30" i="4"/>
  <c r="G28" i="4"/>
  <c r="G27" i="4"/>
  <c r="G26" i="4"/>
  <c r="G25" i="4"/>
  <c r="G24" i="4"/>
  <c r="G23" i="4"/>
  <c r="G22" i="4"/>
  <c r="G20" i="4"/>
  <c r="G18" i="4"/>
  <c r="G16" i="4"/>
  <c r="G15" i="4"/>
  <c r="G14" i="4"/>
  <c r="G13" i="4"/>
  <c r="G12" i="4"/>
  <c r="G11" i="4"/>
  <c r="G10" i="4"/>
  <c r="G9" i="4"/>
  <c r="G7" i="4"/>
  <c r="G6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0" i="4"/>
  <c r="E18" i="4"/>
  <c r="E16" i="4"/>
  <c r="E15" i="4"/>
  <c r="E14" i="4"/>
  <c r="E13" i="4"/>
  <c r="E12" i="4"/>
  <c r="E11" i="4"/>
  <c r="E10" i="4"/>
  <c r="E9" i="4"/>
  <c r="E7" i="4"/>
  <c r="E6" i="4"/>
  <c r="E5" i="4"/>
  <c r="F40" i="4"/>
  <c r="D40" i="4" l="1"/>
  <c r="E40" i="4" s="1"/>
  <c r="G5" i="4"/>
  <c r="G40" i="4" l="1"/>
</calcChain>
</file>

<file path=xl/sharedStrings.xml><?xml version="1.0" encoding="utf-8"?>
<sst xmlns="http://schemas.openxmlformats.org/spreadsheetml/2006/main" count="83" uniqueCount="80">
  <si>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</si>
  <si>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</si>
  <si>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</si>
  <si>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</si>
  <si>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</si>
  <si>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</si>
  <si>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</si>
  <si>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</si>
  <si>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</si>
  <si>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</si>
  <si>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</si>
  <si>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</si>
  <si>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</si>
  <si>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</si>
  <si>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</si>
  <si>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</si>
  <si>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</si>
  <si>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</si>
  <si>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</si>
  <si>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</si>
  <si>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</si>
  <si>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1101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</si>
  <si>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</si>
  <si>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</si>
  <si>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</si>
  <si>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</si>
  <si>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</si>
  <si>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</si>
  <si>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</si>
  <si>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</si>
  <si>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</si>
  <si>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</si>
  <si>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</si>
  <si>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</si>
  <si>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</si>
  <si>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</si>
  <si>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</si>
  <si>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</si>
  <si>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</si>
  <si>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</si>
  <si>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</si>
  <si>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</si>
  <si>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</si>
  <si>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</si>
  <si>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1002</t>
  </si>
  <si>
    <t>Социальное обслуживание населения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</si>
  <si>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</si>
  <si>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</si>
  <si>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</si>
  <si>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</si>
  <si>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1301</t>
  </si>
  <si>
    <t>Обслуживание внутреннего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</si>
  <si>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</si>
  <si>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</si>
  <si>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</si>
  <si>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</si>
  <si>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0907</t>
  </si>
  <si>
    <t>Санитарно-эпидемиологическое благополучие</t>
  </si>
  <si>
    <t>0111</t>
  </si>
  <si>
    <t>Резервные фонды</t>
  </si>
  <si>
    <t>0502</t>
  </si>
  <si>
    <t>Коммунальное хозяйство</t>
  </si>
  <si>
    <t>0703</t>
  </si>
  <si>
    <t>Дополнительное образование детей</t>
  </si>
  <si>
    <t>исполнено, в % от плана</t>
  </si>
  <si>
    <t>0105</t>
  </si>
  <si>
    <t>Судебная система</t>
  </si>
  <si>
    <t xml:space="preserve"> 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</si>
  <si>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</si>
  <si>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</si>
  <si>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</si>
  <si>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</si>
  <si>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0901</t>
  </si>
  <si>
    <t>Стационарная медицинская помощь</t>
  </si>
  <si>
    <t>Аналитические данные о расходах бюджета Белозерского муниципального района за 9 месяцев 2020 года</t>
  </si>
  <si>
    <t>утверждено в бюджете на 2020 год (тыс. руб.)</t>
  </si>
  <si>
    <t>расходы за 9 месяцев 2020 года (тыс. руб.)</t>
  </si>
  <si>
    <t>расходы за 9 месяцев 2019 года (тыс. руб.)</t>
  </si>
  <si>
    <t>0501</t>
  </si>
  <si>
    <t>Жилищное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</si>
</sst>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14" zoomScale="90" zoomScaleNormal="90" workbookViewId="0">
      <selection activeCell="F40" sqref="F40"/>
    </sheetView>
  </sheetViews>
  <sheetFormatPr defaultColWidth="9.33203125" defaultRowHeight="18.75" x14ac:dyDescent="0.3"/>
  <cols>
    <col min="1" max="1" width="17.1640625" style="9" customWidth="1"/>
    <col min="2" max="2" width="70.33203125" style="1" customWidth="1"/>
    <col min="3" max="3" width="21.1640625" style="1" customWidth="1"/>
    <col min="4" max="4" width="23.6640625" style="1" customWidth="1"/>
    <col min="5" max="5" width="25" style="1" customWidth="1"/>
    <col min="6" max="6" width="24.83203125" style="1" customWidth="1"/>
    <col min="7" max="7" width="21.6640625" style="1" customWidth="1"/>
    <col min="8" max="16384" width="9.33203125" style="1"/>
  </cols>
  <sheetData>
    <row r="2" spans="1:7" ht="30" customHeight="1" x14ac:dyDescent="0.3">
      <c r="A2" s="12" t="s">
        <v>74</v>
      </c>
      <c r="B2" s="12"/>
      <c r="C2" s="12"/>
      <c r="D2" s="12"/>
      <c r="E2" s="12"/>
      <c r="F2" s="12"/>
      <c r="G2" s="12"/>
    </row>
    <row r="4" spans="1:7" ht="80.25" customHeight="1" x14ac:dyDescent="0.3">
      <c r="A4" s="3" t="s">
        <v>3</v>
      </c>
      <c r="B4" s="10" t="s">
        <v>2</v>
      </c>
      <c r="C4" s="10" t="s">
        <v>75</v>
      </c>
      <c r="D4" s="10" t="s">
        <v>76</v>
      </c>
      <c r="E4" s="10" t="s">
        <v>64</v>
      </c>
      <c r="F4" s="2" t="s">
        <v>77</v>
      </c>
      <c r="G4" s="3" t="s">
        <v>1</v>
      </c>
    </row>
    <row r="5" spans="1:7" ht="70.5" customHeight="1" x14ac:dyDescent="0.3">
      <c r="A5" s="8" t="s">
        <v>4</v>
      </c>
      <c r="B5" s="4" t="s">
        <v>24</v>
      </c>
      <c r="C5" s="5">
        <v>1912.4</v>
      </c>
      <c r="D5" s="5">
        <v>1432.2</v>
      </c>
      <c r="E5" s="11">
        <f>D5/C5</f>
        <v>0.74890190336749629</v>
      </c>
      <c r="F5" s="5">
        <v>1313.7</v>
      </c>
      <c r="G5" s="6">
        <f>D5/F5-100%</f>
        <v>9.0203242749486101E-2</v>
      </c>
    </row>
    <row r="6" spans="1:7" ht="75" x14ac:dyDescent="0.3">
      <c r="A6" s="8" t="s">
        <v>5</v>
      </c>
      <c r="B6" s="4" t="s">
        <v>25</v>
      </c>
      <c r="C6" s="5">
        <v>2784</v>
      </c>
      <c r="D6" s="5">
        <v>1793.8</v>
      </c>
      <c r="E6" s="11">
        <f t="shared" ref="E6:E40" si="0">D6/C6</f>
        <v>0.64432471264367819</v>
      </c>
      <c r="F6" s="5">
        <v>1199.5999999999999</v>
      </c>
      <c r="G6" s="6">
        <f t="shared" ref="G6:G39" si="1">D6/F6-100%</f>
        <v>0.49533177725908639</v>
      </c>
    </row>
    <row r="7" spans="1:7" ht="75" x14ac:dyDescent="0.3">
      <c r="A7" s="8" t="s">
        <v>6</v>
      </c>
      <c r="B7" s="4" t="s">
        <v>26</v>
      </c>
      <c r="C7" s="5">
        <v>21131.5</v>
      </c>
      <c r="D7" s="5">
        <v>14552</v>
      </c>
      <c r="E7" s="11">
        <f t="shared" si="0"/>
        <v>0.68864018171923436</v>
      </c>
      <c r="F7" s="5">
        <v>12804.4</v>
      </c>
      <c r="G7" s="6">
        <f t="shared" si="1"/>
        <v>0.13648433351035583</v>
      </c>
    </row>
    <row r="8" spans="1:7" x14ac:dyDescent="0.3">
      <c r="A8" s="8" t="s">
        <v>65</v>
      </c>
      <c r="B8" s="4" t="s">
        <v>66</v>
      </c>
      <c r="C8" s="5">
        <v>9.4</v>
      </c>
      <c r="D8" s="5">
        <v>0</v>
      </c>
      <c r="E8" s="11">
        <f t="shared" si="0"/>
        <v>0</v>
      </c>
      <c r="F8" s="5">
        <v>0</v>
      </c>
      <c r="G8" s="6" t="s">
        <v>67</v>
      </c>
    </row>
    <row r="9" spans="1:7" ht="56.25" x14ac:dyDescent="0.3">
      <c r="A9" s="8" t="s">
        <v>7</v>
      </c>
      <c r="B9" s="4" t="s">
        <v>27</v>
      </c>
      <c r="C9" s="5">
        <v>7981.4</v>
      </c>
      <c r="D9" s="5">
        <v>5684.4</v>
      </c>
      <c r="E9" s="11">
        <f t="shared" si="0"/>
        <v>0.71220587866790286</v>
      </c>
      <c r="F9" s="5">
        <v>4060.8</v>
      </c>
      <c r="G9" s="6">
        <f t="shared" si="1"/>
        <v>0.39982269503546086</v>
      </c>
    </row>
    <row r="10" spans="1:7" x14ac:dyDescent="0.3">
      <c r="A10" s="8" t="s">
        <v>58</v>
      </c>
      <c r="B10" s="4" t="s">
        <v>59</v>
      </c>
      <c r="C10" s="5">
        <v>0</v>
      </c>
      <c r="D10" s="5">
        <v>0</v>
      </c>
      <c r="E10" s="11" t="e">
        <f t="shared" si="0"/>
        <v>#DIV/0!</v>
      </c>
      <c r="F10" s="5">
        <v>0</v>
      </c>
      <c r="G10" s="6" t="e">
        <f t="shared" si="1"/>
        <v>#DIV/0!</v>
      </c>
    </row>
    <row r="11" spans="1:7" x14ac:dyDescent="0.3">
      <c r="A11" s="8" t="s">
        <v>8</v>
      </c>
      <c r="B11" s="4" t="s">
        <v>28</v>
      </c>
      <c r="C11" s="5">
        <v>74320</v>
      </c>
      <c r="D11" s="5">
        <v>52690.400000000001</v>
      </c>
      <c r="E11" s="11">
        <f t="shared" si="0"/>
        <v>0.70896663078579114</v>
      </c>
      <c r="F11" s="5">
        <v>35657.4</v>
      </c>
      <c r="G11" s="6">
        <f t="shared" si="1"/>
        <v>0.47768485643933656</v>
      </c>
    </row>
    <row r="12" spans="1:7" ht="56.25" x14ac:dyDescent="0.3">
      <c r="A12" s="8" t="s">
        <v>9</v>
      </c>
      <c r="B12" s="4" t="s">
        <v>29</v>
      </c>
      <c r="C12" s="5">
        <v>2072.8000000000002</v>
      </c>
      <c r="D12" s="5">
        <v>1575.9</v>
      </c>
      <c r="E12" s="11">
        <f t="shared" si="0"/>
        <v>0.76027595522964109</v>
      </c>
      <c r="F12" s="5">
        <v>1236.2</v>
      </c>
      <c r="G12" s="6">
        <f t="shared" si="1"/>
        <v>0.27479372269859259</v>
      </c>
    </row>
    <row r="13" spans="1:7" ht="56.25" x14ac:dyDescent="0.3">
      <c r="A13" s="8" t="s">
        <v>52</v>
      </c>
      <c r="B13" s="4" t="s">
        <v>53</v>
      </c>
      <c r="C13" s="5">
        <v>151</v>
      </c>
      <c r="D13" s="5">
        <v>77.400000000000006</v>
      </c>
      <c r="E13" s="11">
        <f t="shared" si="0"/>
        <v>0.51258278145695368</v>
      </c>
      <c r="F13" s="5">
        <v>57</v>
      </c>
      <c r="G13" s="6">
        <f t="shared" si="1"/>
        <v>0.35789473684210527</v>
      </c>
    </row>
    <row r="14" spans="1:7" x14ac:dyDescent="0.3">
      <c r="A14" s="8" t="s">
        <v>54</v>
      </c>
      <c r="B14" s="4" t="s">
        <v>55</v>
      </c>
      <c r="C14" s="5">
        <v>2173.4</v>
      </c>
      <c r="D14" s="5">
        <v>216.5</v>
      </c>
      <c r="E14" s="11">
        <f t="shared" si="0"/>
        <v>9.9613508788073984E-2</v>
      </c>
      <c r="F14" s="5">
        <v>310</v>
      </c>
      <c r="G14" s="6">
        <f t="shared" si="1"/>
        <v>-0.30161290322580647</v>
      </c>
    </row>
    <row r="15" spans="1:7" x14ac:dyDescent="0.3">
      <c r="A15" s="8" t="s">
        <v>10</v>
      </c>
      <c r="B15" s="4" t="s">
        <v>30</v>
      </c>
      <c r="C15" s="5">
        <v>63621.7</v>
      </c>
      <c r="D15" s="5">
        <v>6422.9</v>
      </c>
      <c r="E15" s="11">
        <f t="shared" si="0"/>
        <v>0.10095454852668194</v>
      </c>
      <c r="F15" s="5">
        <v>18973.7</v>
      </c>
      <c r="G15" s="6">
        <f t="shared" si="1"/>
        <v>-0.66148405424350554</v>
      </c>
    </row>
    <row r="16" spans="1:7" ht="37.5" x14ac:dyDescent="0.3">
      <c r="A16" s="8" t="s">
        <v>11</v>
      </c>
      <c r="B16" s="4" t="s">
        <v>31</v>
      </c>
      <c r="C16" s="5">
        <v>7006.2</v>
      </c>
      <c r="D16" s="5">
        <v>4486</v>
      </c>
      <c r="E16" s="11">
        <f t="shared" si="0"/>
        <v>0.64029002883160635</v>
      </c>
      <c r="F16" s="5">
        <v>5173.3999999999996</v>
      </c>
      <c r="G16" s="6">
        <f t="shared" si="1"/>
        <v>-0.13287199907217684</v>
      </c>
    </row>
    <row r="17" spans="1:7" x14ac:dyDescent="0.3">
      <c r="A17" s="8" t="s">
        <v>78</v>
      </c>
      <c r="B17" s="4" t="s">
        <v>79</v>
      </c>
      <c r="C17" s="5">
        <v>43249.5</v>
      </c>
      <c r="D17" s="5">
        <v>2851.2</v>
      </c>
      <c r="E17" s="11">
        <f t="shared" si="0"/>
        <v>6.5924461554468836E-2</v>
      </c>
      <c r="F17" s="5">
        <v>0</v>
      </c>
      <c r="G17" s="6" t="e">
        <f t="shared" si="1"/>
        <v>#DIV/0!</v>
      </c>
    </row>
    <row r="18" spans="1:7" x14ac:dyDescent="0.3">
      <c r="A18" s="8" t="s">
        <v>60</v>
      </c>
      <c r="B18" s="4" t="s">
        <v>61</v>
      </c>
      <c r="C18" s="5">
        <v>3265</v>
      </c>
      <c r="D18" s="5">
        <v>903.3</v>
      </c>
      <c r="E18" s="11">
        <f t="shared" si="0"/>
        <v>0.27666156202143949</v>
      </c>
      <c r="F18" s="5">
        <v>38.5</v>
      </c>
      <c r="G18" s="6">
        <f t="shared" si="1"/>
        <v>22.46233766233766</v>
      </c>
    </row>
    <row r="19" spans="1:7" x14ac:dyDescent="0.3">
      <c r="A19" s="8" t="s">
        <v>68</v>
      </c>
      <c r="B19" s="4" t="s">
        <v>69</v>
      </c>
      <c r="C19" s="5">
        <v>5313.2</v>
      </c>
      <c r="D19" s="5">
        <v>280</v>
      </c>
      <c r="E19" s="11">
        <f t="shared" si="0"/>
        <v>5.2698938492810363E-2</v>
      </c>
      <c r="F19" s="5">
        <v>7.9</v>
      </c>
      <c r="G19" s="6" t="s">
        <v>67</v>
      </c>
    </row>
    <row r="20" spans="1:7" ht="37.5" x14ac:dyDescent="0.3">
      <c r="A20" s="8" t="s">
        <v>46</v>
      </c>
      <c r="B20" s="4" t="s">
        <v>47</v>
      </c>
      <c r="C20" s="5">
        <v>3723</v>
      </c>
      <c r="D20" s="5">
        <v>1985.8</v>
      </c>
      <c r="E20" s="11">
        <f t="shared" si="0"/>
        <v>0.5333870534515176</v>
      </c>
      <c r="F20" s="5">
        <v>2026.7</v>
      </c>
      <c r="G20" s="6">
        <f t="shared" si="1"/>
        <v>-2.0180589135047167E-2</v>
      </c>
    </row>
    <row r="21" spans="1:7" ht="37.5" x14ac:dyDescent="0.3">
      <c r="A21" s="8" t="s">
        <v>70</v>
      </c>
      <c r="B21" s="4" t="s">
        <v>71</v>
      </c>
      <c r="C21" s="5">
        <v>27.4</v>
      </c>
      <c r="D21" s="5">
        <v>0</v>
      </c>
      <c r="E21" s="11">
        <f t="shared" si="0"/>
        <v>0</v>
      </c>
      <c r="F21" s="5">
        <v>0</v>
      </c>
      <c r="G21" s="6" t="s">
        <v>67</v>
      </c>
    </row>
    <row r="22" spans="1:7" ht="37.5" x14ac:dyDescent="0.3">
      <c r="A22" s="8" t="s">
        <v>48</v>
      </c>
      <c r="B22" s="4" t="s">
        <v>49</v>
      </c>
      <c r="C22" s="5">
        <v>1640</v>
      </c>
      <c r="D22" s="5">
        <v>67.5</v>
      </c>
      <c r="E22" s="11">
        <f t="shared" si="0"/>
        <v>4.1158536585365856E-2</v>
      </c>
      <c r="F22" s="5">
        <v>53.2</v>
      </c>
      <c r="G22" s="6">
        <f t="shared" si="1"/>
        <v>0.26879699248120303</v>
      </c>
    </row>
    <row r="23" spans="1:7" x14ac:dyDescent="0.3">
      <c r="A23" s="8" t="s">
        <v>12</v>
      </c>
      <c r="B23" s="4" t="s">
        <v>32</v>
      </c>
      <c r="C23" s="5">
        <v>75343.100000000006</v>
      </c>
      <c r="D23" s="5">
        <v>51787.199999999997</v>
      </c>
      <c r="E23" s="11">
        <f t="shared" si="0"/>
        <v>0.68735159556747727</v>
      </c>
      <c r="F23" s="5">
        <v>42497.8</v>
      </c>
      <c r="G23" s="6">
        <f t="shared" si="1"/>
        <v>0.21858543265769037</v>
      </c>
    </row>
    <row r="24" spans="1:7" x14ac:dyDescent="0.3">
      <c r="A24" s="8" t="s">
        <v>13</v>
      </c>
      <c r="B24" s="4" t="s">
        <v>33</v>
      </c>
      <c r="C24" s="5">
        <v>184570.6</v>
      </c>
      <c r="D24" s="5">
        <v>117234.6</v>
      </c>
      <c r="E24" s="11">
        <f t="shared" si="0"/>
        <v>0.63517483282819687</v>
      </c>
      <c r="F24" s="5">
        <v>141539.1</v>
      </c>
      <c r="G24" s="6">
        <f t="shared" si="1"/>
        <v>-0.17171580149937371</v>
      </c>
    </row>
    <row r="25" spans="1:7" x14ac:dyDescent="0.3">
      <c r="A25" s="8" t="s">
        <v>62</v>
      </c>
      <c r="B25" s="4" t="s">
        <v>63</v>
      </c>
      <c r="C25" s="5">
        <v>12001.7</v>
      </c>
      <c r="D25" s="5">
        <v>8017.7</v>
      </c>
      <c r="E25" s="11">
        <f t="shared" si="0"/>
        <v>0.66804702667122151</v>
      </c>
      <c r="F25" s="5">
        <v>7971.2</v>
      </c>
      <c r="G25" s="6">
        <f t="shared" si="1"/>
        <v>5.8335006021676961E-3</v>
      </c>
    </row>
    <row r="26" spans="1:7" x14ac:dyDescent="0.3">
      <c r="A26" s="8" t="s">
        <v>14</v>
      </c>
      <c r="B26" s="4" t="s">
        <v>34</v>
      </c>
      <c r="C26" s="5">
        <v>124.7</v>
      </c>
      <c r="D26" s="5">
        <v>24.4</v>
      </c>
      <c r="E26" s="11">
        <f t="shared" si="0"/>
        <v>0.19566960705693665</v>
      </c>
      <c r="F26" s="5">
        <v>199.2</v>
      </c>
      <c r="G26" s="6">
        <f t="shared" si="1"/>
        <v>-0.8775100401606426</v>
      </c>
    </row>
    <row r="27" spans="1:7" x14ac:dyDescent="0.3">
      <c r="A27" s="8" t="s">
        <v>15</v>
      </c>
      <c r="B27" s="4" t="s">
        <v>35</v>
      </c>
      <c r="C27" s="5">
        <v>16862.400000000001</v>
      </c>
      <c r="D27" s="5">
        <v>8851</v>
      </c>
      <c r="E27" s="11">
        <f t="shared" si="0"/>
        <v>0.52489562577094595</v>
      </c>
      <c r="F27" s="5">
        <v>7875.8</v>
      </c>
      <c r="G27" s="6">
        <f t="shared" si="1"/>
        <v>0.12382234185733521</v>
      </c>
    </row>
    <row r="28" spans="1:7" x14ac:dyDescent="0.3">
      <c r="A28" s="8" t="s">
        <v>16</v>
      </c>
      <c r="B28" s="4" t="s">
        <v>36</v>
      </c>
      <c r="C28" s="5">
        <v>43456.7</v>
      </c>
      <c r="D28" s="5">
        <v>27124.5</v>
      </c>
      <c r="E28" s="11">
        <f t="shared" si="0"/>
        <v>0.62417302740428982</v>
      </c>
      <c r="F28" s="5">
        <v>20977.200000000001</v>
      </c>
      <c r="G28" s="6">
        <f t="shared" si="1"/>
        <v>0.29304673645672441</v>
      </c>
    </row>
    <row r="29" spans="1:7" x14ac:dyDescent="0.3">
      <c r="A29" s="8" t="s">
        <v>72</v>
      </c>
      <c r="B29" s="4" t="s">
        <v>73</v>
      </c>
      <c r="C29" s="5">
        <v>0</v>
      </c>
      <c r="D29" s="5">
        <v>0</v>
      </c>
      <c r="E29" s="11" t="e">
        <f t="shared" si="0"/>
        <v>#DIV/0!</v>
      </c>
      <c r="F29" s="5">
        <v>0</v>
      </c>
      <c r="G29" s="6" t="s">
        <v>67</v>
      </c>
    </row>
    <row r="30" spans="1:7" x14ac:dyDescent="0.3">
      <c r="A30" s="8" t="s">
        <v>56</v>
      </c>
      <c r="B30" s="4" t="s">
        <v>57</v>
      </c>
      <c r="C30" s="5">
        <v>81.3</v>
      </c>
      <c r="D30" s="5">
        <v>0</v>
      </c>
      <c r="E30" s="11">
        <f t="shared" si="0"/>
        <v>0</v>
      </c>
      <c r="F30" s="5">
        <v>57.3</v>
      </c>
      <c r="G30" s="6">
        <f t="shared" si="1"/>
        <v>-1</v>
      </c>
    </row>
    <row r="31" spans="1:7" x14ac:dyDescent="0.3">
      <c r="A31" s="8" t="s">
        <v>17</v>
      </c>
      <c r="B31" s="4" t="s">
        <v>37</v>
      </c>
      <c r="C31" s="5">
        <v>1849.5</v>
      </c>
      <c r="D31" s="5">
        <v>1418.3</v>
      </c>
      <c r="E31" s="11">
        <f t="shared" si="0"/>
        <v>0.76685590700189243</v>
      </c>
      <c r="F31" s="5">
        <v>1070.5</v>
      </c>
      <c r="G31" s="6">
        <f t="shared" si="1"/>
        <v>0.32489490892106487</v>
      </c>
    </row>
    <row r="32" spans="1:7" hidden="1" x14ac:dyDescent="0.3">
      <c r="A32" s="8" t="s">
        <v>44</v>
      </c>
      <c r="B32" s="4" t="s">
        <v>45</v>
      </c>
      <c r="C32" s="5"/>
      <c r="D32" s="5"/>
      <c r="E32" s="11" t="e">
        <f t="shared" si="0"/>
        <v>#DIV/0!</v>
      </c>
      <c r="F32" s="5"/>
      <c r="G32" s="6" t="e">
        <f t="shared" si="1"/>
        <v>#DIV/0!</v>
      </c>
    </row>
    <row r="33" spans="1:7" x14ac:dyDescent="0.3">
      <c r="A33" s="8" t="s">
        <v>18</v>
      </c>
      <c r="B33" s="4" t="s">
        <v>38</v>
      </c>
      <c r="C33" s="5">
        <v>8308.6</v>
      </c>
      <c r="D33" s="5">
        <v>7906</v>
      </c>
      <c r="E33" s="11">
        <f t="shared" si="0"/>
        <v>0.95154418313554623</v>
      </c>
      <c r="F33" s="5">
        <v>9458</v>
      </c>
      <c r="G33" s="6">
        <f t="shared" si="1"/>
        <v>-0.1640938887714104</v>
      </c>
    </row>
    <row r="34" spans="1:7" x14ac:dyDescent="0.3">
      <c r="A34" s="8" t="s">
        <v>19</v>
      </c>
      <c r="B34" s="4" t="s">
        <v>39</v>
      </c>
      <c r="C34" s="5">
        <v>3455.1</v>
      </c>
      <c r="D34" s="5">
        <v>1933.1</v>
      </c>
      <c r="E34" s="11">
        <f t="shared" si="0"/>
        <v>0.55949176579549076</v>
      </c>
      <c r="F34" s="5">
        <v>2479.5</v>
      </c>
      <c r="G34" s="6">
        <f t="shared" si="1"/>
        <v>-0.22036700947771737</v>
      </c>
    </row>
    <row r="35" spans="1:7" x14ac:dyDescent="0.3">
      <c r="A35" s="8" t="s">
        <v>20</v>
      </c>
      <c r="B35" s="4" t="s">
        <v>40</v>
      </c>
      <c r="C35" s="5">
        <v>1349.5</v>
      </c>
      <c r="D35" s="5">
        <v>953.5</v>
      </c>
      <c r="E35" s="11">
        <f t="shared" si="0"/>
        <v>0.70655798443868101</v>
      </c>
      <c r="F35" s="5">
        <v>902.2</v>
      </c>
      <c r="G35" s="6">
        <f t="shared" si="1"/>
        <v>5.6861006428729821E-2</v>
      </c>
    </row>
    <row r="36" spans="1:7" x14ac:dyDescent="0.3">
      <c r="A36" s="8" t="s">
        <v>21</v>
      </c>
      <c r="B36" s="4" t="s">
        <v>41</v>
      </c>
      <c r="C36" s="5">
        <v>37557.599999999999</v>
      </c>
      <c r="D36" s="5">
        <v>10988.4</v>
      </c>
      <c r="E36" s="11">
        <f t="shared" si="0"/>
        <v>0.29257460540609626</v>
      </c>
      <c r="F36" s="5">
        <v>7855.9</v>
      </c>
      <c r="G36" s="6">
        <f t="shared" si="1"/>
        <v>0.39874489237388455</v>
      </c>
    </row>
    <row r="37" spans="1:7" ht="37.5" x14ac:dyDescent="0.3">
      <c r="A37" s="8" t="s">
        <v>50</v>
      </c>
      <c r="B37" s="4" t="s">
        <v>51</v>
      </c>
      <c r="C37" s="5">
        <v>96.9</v>
      </c>
      <c r="D37" s="5">
        <v>56.4</v>
      </c>
      <c r="E37" s="11">
        <f t="shared" si="0"/>
        <v>0.58204334365325072</v>
      </c>
      <c r="F37" s="5">
        <v>118.6</v>
      </c>
      <c r="G37" s="6">
        <f t="shared" si="1"/>
        <v>-0.52445193929173695</v>
      </c>
    </row>
    <row r="38" spans="1:7" ht="56.25" x14ac:dyDescent="0.3">
      <c r="A38" s="8" t="s">
        <v>22</v>
      </c>
      <c r="B38" s="4" t="s">
        <v>42</v>
      </c>
      <c r="C38" s="5">
        <v>5032.8</v>
      </c>
      <c r="D38" s="5">
        <v>3600.5</v>
      </c>
      <c r="E38" s="11">
        <f t="shared" si="0"/>
        <v>0.71540693053568583</v>
      </c>
      <c r="F38" s="5">
        <v>7462.8</v>
      </c>
      <c r="G38" s="6">
        <f t="shared" si="1"/>
        <v>-0.51754033338693251</v>
      </c>
    </row>
    <row r="39" spans="1:7" x14ac:dyDescent="0.3">
      <c r="A39" s="8" t="s">
        <v>23</v>
      </c>
      <c r="B39" s="4" t="s">
        <v>43</v>
      </c>
      <c r="C39" s="5">
        <v>14008</v>
      </c>
      <c r="D39" s="5">
        <v>8927.7000000000007</v>
      </c>
      <c r="E39" s="11">
        <f t="shared" si="0"/>
        <v>0.63732866933181043</v>
      </c>
      <c r="F39" s="5">
        <v>9640</v>
      </c>
      <c r="G39" s="6">
        <f t="shared" si="1"/>
        <v>-7.3890041493775871E-2</v>
      </c>
    </row>
    <row r="40" spans="1:7" x14ac:dyDescent="0.3">
      <c r="A40" s="13" t="s">
        <v>0</v>
      </c>
      <c r="B40" s="14"/>
      <c r="C40" s="7">
        <f>SUM(C5:C39)</f>
        <v>644480.4</v>
      </c>
      <c r="D40" s="7">
        <f>SUM(D5:D39)</f>
        <v>343842.60000000003</v>
      </c>
      <c r="E40" s="11">
        <f t="shared" si="0"/>
        <v>0.53351909538288522</v>
      </c>
      <c r="F40" s="7">
        <f>SUM(F5:F39)</f>
        <v>343017.60000000003</v>
      </c>
      <c r="G40" s="6">
        <f t="shared" ref="G40" si="2">D40/F40-100%</f>
        <v>2.4051244017799789E-3</v>
      </c>
    </row>
  </sheetData>
  <mergeCells count="2">
    <mergeCell ref="A2:G2"/>
    <mergeCell ref="A40:B4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Кокоянина</cp:lastModifiedBy>
  <cp:lastPrinted>2020-10-30T05:25:02Z</cp:lastPrinted>
  <dcterms:created xsi:type="dcterms:W3CDTF">2010-12-20T06:56:33Z</dcterms:created>
  <dcterms:modified xsi:type="dcterms:W3CDTF">2020-10-30T05:38:55Z</dcterms:modified>
</cp:coreProperties>
</file>