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560"/>
  </bookViews>
  <sheets>
    <sheet name="расходы" sheetId="4" r:id="rId1"/>
  </sheets>
  <calcPr calcId="144525"/>
</workbook>
</file>

<file path=xl/calcChain.xml><?xml version="1.0" encoding="utf-8"?>
<calcChain xmlns="http://schemas.openxmlformats.org/spreadsheetml/2006/main">
  <c r="E38" i="4" l="1"/>
  <c r="E37" i="4"/>
  <c r="E36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G5" i="4" l="1"/>
  <c r="G6" i="4"/>
  <c r="G7" i="4"/>
  <c r="G9" i="4"/>
  <c r="G11" i="4"/>
  <c r="G16" i="4" l="1"/>
  <c r="G15" i="4"/>
  <c r="G14" i="4"/>
  <c r="G12" i="4"/>
  <c r="F38" i="4"/>
  <c r="D38" i="4" l="1"/>
  <c r="C38" i="4"/>
  <c r="G25" i="4"/>
  <c r="G37" i="4" l="1"/>
  <c r="G36" i="4"/>
  <c r="G35" i="4"/>
  <c r="G34" i="4"/>
  <c r="G33" i="4"/>
  <c r="G32" i="4"/>
  <c r="G31" i="4"/>
  <c r="G28" i="4"/>
  <c r="G27" i="4"/>
  <c r="G24" i="4"/>
  <c r="G23" i="4"/>
  <c r="G22" i="4"/>
  <c r="G20" i="4"/>
  <c r="G38" i="4" l="1"/>
</calcChain>
</file>

<file path=xl/sharedStrings.xml><?xml version="1.0" encoding="utf-8"?>
<sst xmlns="http://schemas.openxmlformats.org/spreadsheetml/2006/main" count="80" uniqueCount="76">
  <si>
    <t xml:space="preserve">ВСЕГО РАСХОДОВ                    </t>
  </si>
  <si>
    <t>рост (+), снижение (-),      в %</t>
  </si>
  <si>
    <t>Наименование</t>
  </si>
  <si>
    <t>Раздел, подраздел</t>
  </si>
  <si>
    <t>0102</t>
  </si>
  <si>
    <t>0103</t>
  </si>
  <si>
    <t>0104</t>
  </si>
  <si>
    <t>0106</t>
  </si>
  <si>
    <t>0113</t>
  </si>
  <si>
    <t>0309</t>
  </si>
  <si>
    <t>0409</t>
  </si>
  <si>
    <t>0412</t>
  </si>
  <si>
    <t>0701</t>
  </si>
  <si>
    <t>0702</t>
  </si>
  <si>
    <t>0707</t>
  </si>
  <si>
    <t>0709</t>
  </si>
  <si>
    <t>0801</t>
  </si>
  <si>
    <t>1001</t>
  </si>
  <si>
    <t>1003</t>
  </si>
  <si>
    <t>1004</t>
  </si>
  <si>
    <t>1006</t>
  </si>
  <si>
    <t>1101</t>
  </si>
  <si>
    <t>1401</t>
  </si>
  <si>
    <t>1402</t>
  </si>
  <si>
    <t xml:space="preserve">Функционирование высшего должностного лица субъекта Российской Федерации и муниципального образования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</si>
  <si>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</si>
  <si>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</si>
  <si>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</si>
  <si>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</si>
  <si>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Дорожное хозяйство (дорожные фонды)</t>
  </si>
  <si>
    <t>Другие вопросы в области национальной экономики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</si>
  <si>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</si>
  <si>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</si>
  <si>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</si>
  <si>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</si>
  <si>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</si>
  <si>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</si>
  <si>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</si>
  <si>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</si>
  <si>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</si>
  <si>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</si>
  <si>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</si>
  <si>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</si>
  <si>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0505</t>
  </si>
  <si>
    <t>Другие вопросы в области жилищно-коммунального хозяйства</t>
  </si>
  <si>
    <t>0605</t>
  </si>
  <si>
    <t>Другие вопросы в области охраны окружающей среды</t>
  </si>
  <si>
    <t>1301</t>
  </si>
  <si>
    <t>Обслуживание внутреннего государственного и муниципального долга</t>
  </si>
  <si>
    <t>0703</t>
  </si>
  <si>
    <t>Дополнительное образование детей</t>
  </si>
  <si>
    <t>исполнено, в % от плана</t>
  </si>
  <si>
    <t>0105</t>
  </si>
  <si>
    <t>Судебная система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</si>
  <si>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</si>
  <si>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</si>
  <si>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</si>
  <si>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</si>
  <si>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0603</t>
  </si>
  <si>
    <t>Охрана объектов растительного и животного мира и среды их обитания</t>
  </si>
  <si>
    <t>0907</t>
  </si>
  <si>
    <t>Санитарно-эпидемиологическое благополучие</t>
  </si>
  <si>
    <t>0502</t>
  </si>
  <si>
    <t>Коммунальное хозяйство</t>
  </si>
  <si>
    <t>0501</t>
  </si>
  <si>
    <t>Жилищное хозяйство</t>
  </si>
  <si>
    <t>0503</t>
  </si>
  <si>
    <t>Благоустройство</t>
  </si>
  <si>
    <t>Гражданская оборона</t>
  </si>
  <si>
    <t xml:space="preserve"> </t>
  </si>
  <si>
    <t>Аналитические данные о расходах бюджета Белозерского муниципального района за 1 квартал 2022 года</t>
  </si>
  <si>
    <t>утверждено в бюджете на 2022 год (тыс.руб.)</t>
  </si>
  <si>
    <t>расходы за 1 квартал 2022 года (тыс. руб.)</t>
  </si>
  <si>
    <t>расходы за 1 квартал 2021 года (тыс. руб.)</t>
  </si>
  <si>
    <t>0111</t>
  </si>
  <si>
    <t>Резервные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</si>
</sst>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164" fontId="4" fillId="0" borderId="1" xfId="6" applyNumberFormat="1" applyFont="1" applyFill="1" applyBorder="1" applyAlignment="1" applyProtection="1">
      <alignment horizontal="right" vertical="center"/>
      <protection hidden="1"/>
    </xf>
    <xf numFmtId="165" fontId="4" fillId="0" borderId="1" xfId="6" applyNumberFormat="1" applyFont="1" applyFill="1" applyBorder="1" applyAlignment="1" applyProtection="1">
      <alignment horizontal="right" vertical="center"/>
      <protection hidden="1"/>
    </xf>
    <xf numFmtId="164" fontId="4" fillId="0" borderId="1" xfId="0" applyNumberFormat="1" applyFont="1" applyFill="1" applyBorder="1"/>
    <xf numFmtId="164" fontId="4" fillId="0" borderId="4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7">
    <cellStyle name="Обычный" xfId="0" builtinId="0"/>
    <cellStyle name="Обычный 2" xfId="2"/>
    <cellStyle name="Обычный 2 2" xfId="3"/>
    <cellStyle name="Обычный 2 2 2" xfId="5"/>
    <cellStyle name="Обычный 2_прил8 Ведомств.2014" xfId="4"/>
    <cellStyle name="Обычный 3" xfId="1"/>
    <cellStyle name="Обычный_tmp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zoomScale="90" zoomScaleNormal="90" workbookViewId="0">
      <selection activeCell="E4" sqref="E4"/>
    </sheetView>
  </sheetViews>
  <sheetFormatPr defaultColWidth="9.33203125" defaultRowHeight="18.75" x14ac:dyDescent="0.3"/>
  <cols>
    <col min="1" max="1" width="14.83203125" style="8" customWidth="1"/>
    <col min="2" max="2" width="65.6640625" style="1" customWidth="1"/>
    <col min="3" max="3" width="17.33203125" style="1" customWidth="1"/>
    <col min="4" max="4" width="16.5" style="11" customWidth="1"/>
    <col min="5" max="5" width="17.83203125" style="11" customWidth="1"/>
    <col min="6" max="6" width="16.83203125" style="1" customWidth="1"/>
    <col min="7" max="7" width="14.1640625" style="1" customWidth="1"/>
    <col min="8" max="16384" width="9.33203125" style="1"/>
  </cols>
  <sheetData>
    <row r="2" spans="1:7" ht="18.75" customHeight="1" x14ac:dyDescent="0.3">
      <c r="A2" s="18" t="s">
        <v>70</v>
      </c>
      <c r="B2" s="18"/>
      <c r="C2" s="18"/>
      <c r="D2" s="18"/>
      <c r="E2" s="18"/>
      <c r="F2" s="18"/>
      <c r="G2" s="18"/>
    </row>
    <row r="4" spans="1:7" ht="93.75" customHeight="1" x14ac:dyDescent="0.3">
      <c r="A4" s="3" t="s">
        <v>3</v>
      </c>
      <c r="B4" s="9" t="s">
        <v>2</v>
      </c>
      <c r="C4" s="9" t="s">
        <v>71</v>
      </c>
      <c r="D4" s="2" t="s">
        <v>72</v>
      </c>
      <c r="E4" s="2" t="s">
        <v>51</v>
      </c>
      <c r="F4" s="2" t="s">
        <v>73</v>
      </c>
      <c r="G4" s="3" t="s">
        <v>1</v>
      </c>
    </row>
    <row r="5" spans="1:7" ht="61.5" customHeight="1" x14ac:dyDescent="0.3">
      <c r="A5" s="7" t="s">
        <v>4</v>
      </c>
      <c r="B5" s="4" t="s">
        <v>24</v>
      </c>
      <c r="C5" s="12">
        <v>2150.5</v>
      </c>
      <c r="D5" s="12">
        <v>482.9</v>
      </c>
      <c r="E5" s="13">
        <f>D5/C5</f>
        <v>0.22455242966751918</v>
      </c>
      <c r="F5" s="12">
        <v>405.8</v>
      </c>
      <c r="G5" s="16">
        <f>D5/F5-100%</f>
        <v>0.18999507146377526</v>
      </c>
    </row>
    <row r="6" spans="1:7" ht="75" x14ac:dyDescent="0.3">
      <c r="A6" s="7" t="s">
        <v>5</v>
      </c>
      <c r="B6" s="4" t="s">
        <v>25</v>
      </c>
      <c r="C6" s="12">
        <v>4351.1000000000004</v>
      </c>
      <c r="D6" s="12">
        <v>1351.2</v>
      </c>
      <c r="E6" s="13">
        <f t="shared" ref="E6:E38" si="0">D6/C6</f>
        <v>0.31054216175220056</v>
      </c>
      <c r="F6" s="12">
        <v>1045.4000000000001</v>
      </c>
      <c r="G6" s="16">
        <f t="shared" ref="G6:G17" si="1">D6/F6-100%</f>
        <v>0.29251960971876789</v>
      </c>
    </row>
    <row r="7" spans="1:7" ht="79.5" customHeight="1" x14ac:dyDescent="0.3">
      <c r="A7" s="7" t="s">
        <v>6</v>
      </c>
      <c r="B7" s="4" t="s">
        <v>26</v>
      </c>
      <c r="C7" s="12">
        <v>25253.5</v>
      </c>
      <c r="D7" s="12">
        <v>5155.3</v>
      </c>
      <c r="E7" s="13">
        <f t="shared" si="0"/>
        <v>0.20414200011879541</v>
      </c>
      <c r="F7" s="12">
        <v>5116</v>
      </c>
      <c r="G7" s="16">
        <f t="shared" si="1"/>
        <v>7.6817826426895941E-3</v>
      </c>
    </row>
    <row r="8" spans="1:7" x14ac:dyDescent="0.3">
      <c r="A8" s="7" t="s">
        <v>52</v>
      </c>
      <c r="B8" s="4" t="s">
        <v>53</v>
      </c>
      <c r="C8" s="12">
        <v>27.5</v>
      </c>
      <c r="D8" s="12">
        <v>27.5</v>
      </c>
      <c r="E8" s="13">
        <f t="shared" si="0"/>
        <v>1</v>
      </c>
      <c r="F8" s="12">
        <v>0</v>
      </c>
      <c r="G8" s="16" t="s">
        <v>69</v>
      </c>
    </row>
    <row r="9" spans="1:7" ht="62.25" customHeight="1" x14ac:dyDescent="0.3">
      <c r="A9" s="7" t="s">
        <v>7</v>
      </c>
      <c r="B9" s="4" t="s">
        <v>27</v>
      </c>
      <c r="C9" s="12">
        <v>9433.5</v>
      </c>
      <c r="D9" s="12">
        <v>1781.1</v>
      </c>
      <c r="E9" s="13">
        <f t="shared" si="0"/>
        <v>0.18880585148672285</v>
      </c>
      <c r="F9" s="12">
        <v>1314.7</v>
      </c>
      <c r="G9" s="16">
        <f t="shared" si="1"/>
        <v>0.35475773940822997</v>
      </c>
    </row>
    <row r="10" spans="1:7" ht="29.25" customHeight="1" x14ac:dyDescent="0.3">
      <c r="A10" s="7" t="s">
        <v>74</v>
      </c>
      <c r="B10" s="4" t="s">
        <v>75</v>
      </c>
      <c r="C10" s="12">
        <v>500</v>
      </c>
      <c r="D10" s="12">
        <v>0</v>
      </c>
      <c r="E10" s="13">
        <f t="shared" si="0"/>
        <v>0</v>
      </c>
      <c r="F10" s="12">
        <v>0</v>
      </c>
      <c r="G10" s="16" t="s">
        <v>69</v>
      </c>
    </row>
    <row r="11" spans="1:7" x14ac:dyDescent="0.3">
      <c r="A11" s="7" t="s">
        <v>8</v>
      </c>
      <c r="B11" s="4" t="s">
        <v>28</v>
      </c>
      <c r="C11" s="12">
        <v>68712.899999999994</v>
      </c>
      <c r="D11" s="12">
        <v>16100.7</v>
      </c>
      <c r="E11" s="13">
        <f t="shared" si="0"/>
        <v>0.23431844675453958</v>
      </c>
      <c r="F11" s="12">
        <v>13440.1</v>
      </c>
      <c r="G11" s="16">
        <f t="shared" si="1"/>
        <v>0.19795983660835859</v>
      </c>
    </row>
    <row r="12" spans="1:7" x14ac:dyDescent="0.3">
      <c r="A12" s="7" t="s">
        <v>9</v>
      </c>
      <c r="B12" s="4" t="s">
        <v>68</v>
      </c>
      <c r="C12" s="12">
        <v>2355.1</v>
      </c>
      <c r="D12" s="12">
        <v>663.9</v>
      </c>
      <c r="E12" s="13">
        <f t="shared" si="0"/>
        <v>0.28189885779797036</v>
      </c>
      <c r="F12" s="12">
        <v>647.20000000000005</v>
      </c>
      <c r="G12" s="16">
        <f t="shared" si="1"/>
        <v>2.5803461063040656E-2</v>
      </c>
    </row>
    <row r="13" spans="1:7" ht="40.5" customHeight="1" x14ac:dyDescent="0.3">
      <c r="A13" s="7" t="s">
        <v>54</v>
      </c>
      <c r="B13" s="4" t="s">
        <v>55</v>
      </c>
      <c r="C13" s="12">
        <v>264.10000000000002</v>
      </c>
      <c r="D13" s="12">
        <v>0</v>
      </c>
      <c r="E13" s="13">
        <f t="shared" si="0"/>
        <v>0</v>
      </c>
      <c r="F13" s="12">
        <v>0</v>
      </c>
      <c r="G13" s="16" t="s">
        <v>69</v>
      </c>
    </row>
    <row r="14" spans="1:7" ht="23.25" customHeight="1" x14ac:dyDescent="0.3">
      <c r="A14" s="7" t="s">
        <v>56</v>
      </c>
      <c r="B14" s="4" t="s">
        <v>57</v>
      </c>
      <c r="C14" s="12">
        <v>3554</v>
      </c>
      <c r="D14" s="12">
        <v>98.2</v>
      </c>
      <c r="E14" s="13">
        <f t="shared" si="0"/>
        <v>2.7630838491840181E-2</v>
      </c>
      <c r="F14" s="12">
        <v>244.3</v>
      </c>
      <c r="G14" s="16">
        <f t="shared" si="1"/>
        <v>-0.59803520261972987</v>
      </c>
    </row>
    <row r="15" spans="1:7" x14ac:dyDescent="0.3">
      <c r="A15" s="7" t="s">
        <v>10</v>
      </c>
      <c r="B15" s="4" t="s">
        <v>29</v>
      </c>
      <c r="C15" s="12">
        <v>17129.2</v>
      </c>
      <c r="D15" s="12">
        <v>2535.6</v>
      </c>
      <c r="E15" s="13">
        <f t="shared" si="0"/>
        <v>0.14802792891670363</v>
      </c>
      <c r="F15" s="12">
        <v>2173.6</v>
      </c>
      <c r="G15" s="16">
        <f t="shared" si="1"/>
        <v>0.16654398233345602</v>
      </c>
    </row>
    <row r="16" spans="1:7" ht="23.25" customHeight="1" x14ac:dyDescent="0.3">
      <c r="A16" s="7" t="s">
        <v>11</v>
      </c>
      <c r="B16" s="4" t="s">
        <v>30</v>
      </c>
      <c r="C16" s="12">
        <v>10677.9</v>
      </c>
      <c r="D16" s="12">
        <v>1556.8</v>
      </c>
      <c r="E16" s="13">
        <f t="shared" si="0"/>
        <v>0.14579645810505812</v>
      </c>
      <c r="F16" s="12">
        <v>1586.1</v>
      </c>
      <c r="G16" s="16">
        <f t="shared" si="1"/>
        <v>-1.8472984048925056E-2</v>
      </c>
    </row>
    <row r="17" spans="1:7" ht="23.25" customHeight="1" x14ac:dyDescent="0.3">
      <c r="A17" s="7" t="s">
        <v>64</v>
      </c>
      <c r="B17" s="4" t="s">
        <v>65</v>
      </c>
      <c r="C17" s="14">
        <v>85016.8</v>
      </c>
      <c r="D17" s="14">
        <v>2432</v>
      </c>
      <c r="E17" s="13">
        <f t="shared" si="0"/>
        <v>2.8606110792219891E-2</v>
      </c>
      <c r="F17" s="14">
        <v>0</v>
      </c>
      <c r="G17" s="16" t="s">
        <v>69</v>
      </c>
    </row>
    <row r="18" spans="1:7" x14ac:dyDescent="0.3">
      <c r="A18" s="7" t="s">
        <v>62</v>
      </c>
      <c r="B18" s="4" t="s">
        <v>63</v>
      </c>
      <c r="C18" s="14">
        <v>1622.7</v>
      </c>
      <c r="D18" s="14">
        <v>0</v>
      </c>
      <c r="E18" s="13">
        <f t="shared" si="0"/>
        <v>0</v>
      </c>
      <c r="F18" s="14">
        <v>0</v>
      </c>
      <c r="G18" s="16">
        <v>0</v>
      </c>
    </row>
    <row r="19" spans="1:7" x14ac:dyDescent="0.3">
      <c r="A19" s="7" t="s">
        <v>66</v>
      </c>
      <c r="B19" s="4" t="s">
        <v>67</v>
      </c>
      <c r="C19" s="14">
        <v>296.60000000000002</v>
      </c>
      <c r="D19" s="14">
        <v>0</v>
      </c>
      <c r="E19" s="13">
        <f t="shared" si="0"/>
        <v>0</v>
      </c>
      <c r="F19" s="14">
        <v>0</v>
      </c>
      <c r="G19" s="16"/>
    </row>
    <row r="20" spans="1:7" ht="37.5" x14ac:dyDescent="0.3">
      <c r="A20" s="7" t="s">
        <v>43</v>
      </c>
      <c r="B20" s="4" t="s">
        <v>44</v>
      </c>
      <c r="C20" s="12">
        <v>3613.9</v>
      </c>
      <c r="D20" s="12">
        <v>1296</v>
      </c>
      <c r="E20" s="13">
        <f t="shared" si="0"/>
        <v>0.35861534630177921</v>
      </c>
      <c r="F20" s="12">
        <v>579.6</v>
      </c>
      <c r="G20" s="16">
        <f t="shared" ref="G20:G38" si="2">D20/F20-100%</f>
        <v>1.2360248447204967</v>
      </c>
    </row>
    <row r="21" spans="1:7" ht="37.5" x14ac:dyDescent="0.3">
      <c r="A21" s="7" t="s">
        <v>58</v>
      </c>
      <c r="B21" s="4" t="s">
        <v>59</v>
      </c>
      <c r="C21" s="12">
        <v>10.4</v>
      </c>
      <c r="D21" s="12">
        <v>0</v>
      </c>
      <c r="E21" s="13">
        <f t="shared" si="0"/>
        <v>0</v>
      </c>
      <c r="F21" s="12">
        <v>0</v>
      </c>
      <c r="G21" s="16">
        <v>0</v>
      </c>
    </row>
    <row r="22" spans="1:7" ht="37.5" x14ac:dyDescent="0.3">
      <c r="A22" s="7" t="s">
        <v>45</v>
      </c>
      <c r="B22" s="4" t="s">
        <v>46</v>
      </c>
      <c r="C22" s="12">
        <v>9470</v>
      </c>
      <c r="D22" s="12">
        <v>8</v>
      </c>
      <c r="E22" s="13">
        <f t="shared" si="0"/>
        <v>8.447729672650475E-4</v>
      </c>
      <c r="F22" s="12">
        <v>23.5</v>
      </c>
      <c r="G22" s="16">
        <f t="shared" si="2"/>
        <v>-0.65957446808510634</v>
      </c>
    </row>
    <row r="23" spans="1:7" x14ac:dyDescent="0.3">
      <c r="A23" s="7" t="s">
        <v>12</v>
      </c>
      <c r="B23" s="4" t="s">
        <v>31</v>
      </c>
      <c r="C23" s="12">
        <v>85315.7</v>
      </c>
      <c r="D23" s="12">
        <v>19478.7</v>
      </c>
      <c r="E23" s="13">
        <f t="shared" si="0"/>
        <v>0.22831319440618786</v>
      </c>
      <c r="F23" s="12">
        <v>19825.400000000001</v>
      </c>
      <c r="G23" s="16">
        <f t="shared" si="2"/>
        <v>-1.748766733584195E-2</v>
      </c>
    </row>
    <row r="24" spans="1:7" x14ac:dyDescent="0.3">
      <c r="A24" s="7" t="s">
        <v>13</v>
      </c>
      <c r="B24" s="4" t="s">
        <v>32</v>
      </c>
      <c r="C24" s="12">
        <v>195887.7</v>
      </c>
      <c r="D24" s="12">
        <v>45112.4</v>
      </c>
      <c r="E24" s="13">
        <f t="shared" si="0"/>
        <v>0.23029725705085108</v>
      </c>
      <c r="F24" s="12">
        <v>45700</v>
      </c>
      <c r="G24" s="16">
        <f t="shared" si="2"/>
        <v>-1.2857768052516372E-2</v>
      </c>
    </row>
    <row r="25" spans="1:7" x14ac:dyDescent="0.3">
      <c r="A25" s="7" t="s">
        <v>49</v>
      </c>
      <c r="B25" s="4" t="s">
        <v>50</v>
      </c>
      <c r="C25" s="12">
        <v>12781.3</v>
      </c>
      <c r="D25" s="12">
        <v>1736.7</v>
      </c>
      <c r="E25" s="13">
        <f t="shared" si="0"/>
        <v>0.13587819705350787</v>
      </c>
      <c r="F25" s="12">
        <v>2823.4</v>
      </c>
      <c r="G25" s="16">
        <f t="shared" si="2"/>
        <v>-0.38489055748388468</v>
      </c>
    </row>
    <row r="26" spans="1:7" x14ac:dyDescent="0.3">
      <c r="A26" s="7" t="s">
        <v>14</v>
      </c>
      <c r="B26" s="4" t="s">
        <v>33</v>
      </c>
      <c r="C26" s="12">
        <v>410</v>
      </c>
      <c r="D26" s="12">
        <v>5.2</v>
      </c>
      <c r="E26" s="13">
        <f t="shared" si="0"/>
        <v>1.2682926829268294E-2</v>
      </c>
      <c r="F26" s="12">
        <v>5</v>
      </c>
      <c r="G26" s="16">
        <v>0</v>
      </c>
    </row>
    <row r="27" spans="1:7" x14ac:dyDescent="0.3">
      <c r="A27" s="7" t="s">
        <v>15</v>
      </c>
      <c r="B27" s="4" t="s">
        <v>34</v>
      </c>
      <c r="C27" s="12">
        <v>19254.900000000001</v>
      </c>
      <c r="D27" s="12">
        <v>3197.8</v>
      </c>
      <c r="E27" s="13">
        <f t="shared" si="0"/>
        <v>0.16607720632150777</v>
      </c>
      <c r="F27" s="12">
        <v>2990.8</v>
      </c>
      <c r="G27" s="16">
        <f t="shared" si="2"/>
        <v>6.9212250902768391E-2</v>
      </c>
    </row>
    <row r="28" spans="1:7" x14ac:dyDescent="0.3">
      <c r="A28" s="7" t="s">
        <v>16</v>
      </c>
      <c r="B28" s="4" t="s">
        <v>35</v>
      </c>
      <c r="C28" s="12">
        <v>37519.9</v>
      </c>
      <c r="D28" s="12">
        <v>7756.8</v>
      </c>
      <c r="E28" s="13">
        <f t="shared" si="0"/>
        <v>0.20673829088030618</v>
      </c>
      <c r="F28" s="12">
        <v>7858</v>
      </c>
      <c r="G28" s="16">
        <f t="shared" si="2"/>
        <v>-1.2878595062356779E-2</v>
      </c>
    </row>
    <row r="29" spans="1:7" ht="20.25" customHeight="1" x14ac:dyDescent="0.3">
      <c r="A29" s="7" t="s">
        <v>60</v>
      </c>
      <c r="B29" s="4" t="s">
        <v>61</v>
      </c>
      <c r="C29" s="5">
        <v>198.5</v>
      </c>
      <c r="D29" s="10">
        <v>0</v>
      </c>
      <c r="E29" s="13">
        <f t="shared" si="0"/>
        <v>0</v>
      </c>
      <c r="F29" s="10">
        <v>0</v>
      </c>
      <c r="G29" s="16">
        <v>0</v>
      </c>
    </row>
    <row r="30" spans="1:7" x14ac:dyDescent="0.3">
      <c r="A30" s="7" t="s">
        <v>17</v>
      </c>
      <c r="B30" s="4" t="s">
        <v>36</v>
      </c>
      <c r="C30" s="12">
        <v>2160</v>
      </c>
      <c r="D30" s="12">
        <v>532.5</v>
      </c>
      <c r="E30" s="13">
        <f t="shared" si="0"/>
        <v>0.24652777777777779</v>
      </c>
      <c r="F30" s="12">
        <v>563.29999999999995</v>
      </c>
      <c r="G30" s="16">
        <v>1</v>
      </c>
    </row>
    <row r="31" spans="1:7" x14ac:dyDescent="0.3">
      <c r="A31" s="7" t="s">
        <v>18</v>
      </c>
      <c r="B31" s="4" t="s">
        <v>37</v>
      </c>
      <c r="C31" s="12">
        <v>6415.1</v>
      </c>
      <c r="D31" s="12">
        <v>2529</v>
      </c>
      <c r="E31" s="13">
        <f t="shared" si="0"/>
        <v>0.39422612274165636</v>
      </c>
      <c r="F31" s="12">
        <v>3927.3</v>
      </c>
      <c r="G31" s="16">
        <f t="shared" si="2"/>
        <v>-0.35604613856848222</v>
      </c>
    </row>
    <row r="32" spans="1:7" x14ac:dyDescent="0.3">
      <c r="A32" s="7" t="s">
        <v>19</v>
      </c>
      <c r="B32" s="4" t="s">
        <v>38</v>
      </c>
      <c r="C32" s="12">
        <v>3455.4</v>
      </c>
      <c r="D32" s="12">
        <v>587</v>
      </c>
      <c r="E32" s="13">
        <f t="shared" si="0"/>
        <v>0.16987902992417664</v>
      </c>
      <c r="F32" s="12">
        <v>970.6</v>
      </c>
      <c r="G32" s="16">
        <f t="shared" si="2"/>
        <v>-0.39521945188543173</v>
      </c>
    </row>
    <row r="33" spans="1:7" ht="21" customHeight="1" x14ac:dyDescent="0.3">
      <c r="A33" s="7" t="s">
        <v>20</v>
      </c>
      <c r="B33" s="4" t="s">
        <v>39</v>
      </c>
      <c r="C33" s="12">
        <v>1530</v>
      </c>
      <c r="D33" s="12">
        <v>245.8</v>
      </c>
      <c r="E33" s="13">
        <f t="shared" si="0"/>
        <v>0.16065359477124183</v>
      </c>
      <c r="F33" s="12">
        <v>260</v>
      </c>
      <c r="G33" s="16">
        <f t="shared" si="2"/>
        <v>-5.4615384615384621E-2</v>
      </c>
    </row>
    <row r="34" spans="1:7" x14ac:dyDescent="0.3">
      <c r="A34" s="7" t="s">
        <v>21</v>
      </c>
      <c r="B34" s="4" t="s">
        <v>40</v>
      </c>
      <c r="C34" s="12">
        <v>15678.6</v>
      </c>
      <c r="D34" s="12">
        <v>3781.6</v>
      </c>
      <c r="E34" s="13">
        <f t="shared" si="0"/>
        <v>0.24119500465602794</v>
      </c>
      <c r="F34" s="12">
        <v>2084</v>
      </c>
      <c r="G34" s="16">
        <f t="shared" si="2"/>
        <v>0.81458733205374267</v>
      </c>
    </row>
    <row r="35" spans="1:7" ht="37.5" x14ac:dyDescent="0.3">
      <c r="A35" s="7" t="s">
        <v>47</v>
      </c>
      <c r="B35" s="4" t="s">
        <v>48</v>
      </c>
      <c r="C35" s="15">
        <v>0</v>
      </c>
      <c r="D35" s="15">
        <v>0</v>
      </c>
      <c r="E35" s="13" t="s">
        <v>69</v>
      </c>
      <c r="F35" s="15">
        <v>0.6</v>
      </c>
      <c r="G35" s="16">
        <f t="shared" si="2"/>
        <v>-1</v>
      </c>
    </row>
    <row r="36" spans="1:7" ht="56.25" x14ac:dyDescent="0.3">
      <c r="A36" s="7" t="s">
        <v>22</v>
      </c>
      <c r="B36" s="4" t="s">
        <v>41</v>
      </c>
      <c r="C36" s="15">
        <v>5438.1</v>
      </c>
      <c r="D36" s="15">
        <v>1359.8</v>
      </c>
      <c r="E36" s="13">
        <f t="shared" si="0"/>
        <v>0.25005056913260143</v>
      </c>
      <c r="F36" s="15">
        <v>1127.3</v>
      </c>
      <c r="G36" s="16">
        <f t="shared" si="2"/>
        <v>0.20624501020136621</v>
      </c>
    </row>
    <row r="37" spans="1:7" x14ac:dyDescent="0.3">
      <c r="A37" s="7" t="s">
        <v>23</v>
      </c>
      <c r="B37" s="4" t="s">
        <v>42</v>
      </c>
      <c r="C37" s="15">
        <v>15435.1</v>
      </c>
      <c r="D37" s="15">
        <v>3858.6</v>
      </c>
      <c r="E37" s="13">
        <f t="shared" si="0"/>
        <v>0.24998866220497437</v>
      </c>
      <c r="F37" s="15">
        <v>2360.1</v>
      </c>
      <c r="G37" s="16">
        <f t="shared" si="2"/>
        <v>0.63493072327443745</v>
      </c>
    </row>
    <row r="38" spans="1:7" x14ac:dyDescent="0.3">
      <c r="A38" s="19" t="s">
        <v>0</v>
      </c>
      <c r="B38" s="20"/>
      <c r="C38" s="6">
        <f t="shared" ref="C38:D38" si="3">SUM(C5:C37)</f>
        <v>645920.00000000012</v>
      </c>
      <c r="D38" s="6">
        <f t="shared" si="3"/>
        <v>123671.1</v>
      </c>
      <c r="E38" s="13">
        <f t="shared" si="0"/>
        <v>0.19146504211047805</v>
      </c>
      <c r="F38" s="17">
        <f>SUM(F5:F37)</f>
        <v>117072.10000000002</v>
      </c>
      <c r="G38" s="16">
        <f t="shared" si="2"/>
        <v>5.6366973856281533E-2</v>
      </c>
    </row>
  </sheetData>
  <mergeCells count="2">
    <mergeCell ref="A2:G2"/>
    <mergeCell ref="A38:B3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Кокоянина</cp:lastModifiedBy>
  <cp:lastPrinted>2018-12-12T11:56:08Z</cp:lastPrinted>
  <dcterms:created xsi:type="dcterms:W3CDTF">2010-12-20T06:56:33Z</dcterms:created>
  <dcterms:modified xsi:type="dcterms:W3CDTF">2022-04-11T07:15:27Z</dcterms:modified>
</cp:coreProperties>
</file>