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490" windowHeight="7500"/>
  </bookViews>
  <sheets>
    <sheet name="расходы" sheetId="4" r:id="rId1"/>
  </sheets>
  <calcPr calcId="144525" iterate="1"/>
</workbook>
</file>

<file path=xl/calcChain.xml><?xml version="1.0" encoding="utf-8"?>
<calcChain xmlns="http://schemas.openxmlformats.org/spreadsheetml/2006/main">
  <c r="G36" i="4" l="1"/>
  <c r="E10" i="4" l="1"/>
  <c r="G20" i="4" l="1"/>
  <c r="G19" i="4"/>
  <c r="G18" i="4"/>
  <c r="G17" i="4"/>
  <c r="G16" i="4"/>
  <c r="G15" i="4"/>
  <c r="G14" i="4"/>
  <c r="G13" i="4"/>
  <c r="G12" i="4"/>
  <c r="G11" i="4"/>
  <c r="G9" i="4"/>
  <c r="G8" i="4"/>
  <c r="G7" i="4"/>
  <c r="G6" i="4"/>
  <c r="G5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E38" i="4" l="1"/>
  <c r="E37" i="4"/>
  <c r="E35" i="4"/>
  <c r="E34" i="4"/>
  <c r="E33" i="4"/>
  <c r="E32" i="4"/>
  <c r="E31" i="4"/>
  <c r="E30" i="4"/>
  <c r="E29" i="4"/>
  <c r="E28" i="4"/>
  <c r="E27" i="4"/>
  <c r="E26" i="4"/>
  <c r="E25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E8" i="4"/>
  <c r="E7" i="4"/>
  <c r="E6" i="4"/>
  <c r="E5" i="4" l="1"/>
  <c r="F39" i="4" l="1"/>
  <c r="D39" i="4" l="1"/>
  <c r="C39" i="4"/>
  <c r="E39" i="4" l="1"/>
  <c r="G38" i="4"/>
  <c r="G37" i="4"/>
  <c r="G39" i="4" l="1"/>
</calcChain>
</file>

<file path=xl/sharedStrings.xml><?xml version="1.0" encoding="utf-8"?>
<sst xmlns="http://schemas.openxmlformats.org/spreadsheetml/2006/main" count="77" uniqueCount="75">
  <si>
    <t xml:space="preserve">ВСЕГО РАСХОДОВ                    </t>
  </si>
  <si>
    <t>рост (+), снижение (-),      в %</t>
  </si>
  <si>
    <t>Наименование</t>
  </si>
  <si>
    <t>Раздел, подраздел</t>
  </si>
  <si>
    <t>0102</t>
  </si>
  <si>
    <t>0103</t>
  </si>
  <si>
    <t>0104</t>
  </si>
  <si>
    <t>0106</t>
  </si>
  <si>
    <t>0113</t>
  </si>
  <si>
    <t>0309</t>
  </si>
  <si>
    <t>0409</t>
  </si>
  <si>
    <t>0412</t>
  </si>
  <si>
    <t>0701</t>
  </si>
  <si>
    <t>0702</t>
  </si>
  <si>
    <t>0707</t>
  </si>
  <si>
    <t>0709</t>
  </si>
  <si>
    <t>0801</t>
  </si>
  <si>
    <t>1001</t>
  </si>
  <si>
    <t>1003</t>
  </si>
  <si>
    <t>1004</t>
  </si>
  <si>
    <t>1006</t>
  </si>
  <si>
    <t>1101</t>
  </si>
  <si>
    <t>1401</t>
  </si>
  <si>
    <t>1402</t>
  </si>
  <si>
    <t xml:space="preserve">Функционирование высшего должностного лица субъекта Российской Федерации и муниципального образования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</si>
  <si>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</si>
  <si>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</si>
  <si>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</si>
  <si>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</si>
  <si>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Дорожное хозяйство (дорожные фонды)</t>
  </si>
  <si>
    <t>Другие вопросы в области национальной экономики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</si>
  <si>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</si>
  <si>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</si>
  <si>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</si>
  <si>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</si>
  <si>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</si>
  <si>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</si>
  <si>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</si>
  <si>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</si>
  <si>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</si>
  <si>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</si>
  <si>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</si>
  <si>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</si>
  <si>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0505</t>
  </si>
  <si>
    <t>Другие вопросы в области жилищно-коммунального хозяйства</t>
  </si>
  <si>
    <t>0605</t>
  </si>
  <si>
    <t>Другие вопросы в области охраны окружающей среды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</si>
  <si>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</si>
  <si>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</si>
  <si>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</si>
  <si>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</si>
  <si>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>исполнено, в % от плана</t>
  </si>
  <si>
    <t>0105</t>
  </si>
  <si>
    <t>Судебная система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</si>
  <si>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</si>
  <si>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</si>
  <si>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</si>
  <si>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</si>
  <si>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0603</t>
  </si>
  <si>
    <t>Охрана объектов растительного и животного мира и среды их обитания</t>
  </si>
  <si>
    <t>0907</t>
  </si>
  <si>
    <t>Санитарно-эпидемиологическое благополучие</t>
  </si>
  <si>
    <t>0502</t>
  </si>
  <si>
    <t>Коммунальное хозяйство</t>
  </si>
  <si>
    <t>0501</t>
  </si>
  <si>
    <t>Жилищное хозяйство</t>
  </si>
  <si>
    <t>0503</t>
  </si>
  <si>
    <t>Благоустройство</t>
  </si>
  <si>
    <t>Гражданская оборона</t>
  </si>
  <si>
    <t>Аналитические данные о расходах бюджета Белозерского муниципального района за 2022 год</t>
  </si>
  <si>
    <t>утверждено в бюджете на 2022 год (тыс.руб.)</t>
  </si>
  <si>
    <t>расходы за 2022 год (тыс. руб.)</t>
  </si>
  <si>
    <t>расходы за  2021 год (тыс. руб.)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</si>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</sst>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164" fontId="4" fillId="0" borderId="1" xfId="6" applyNumberFormat="1" applyFont="1" applyFill="1" applyBorder="1" applyAlignment="1" applyProtection="1">
      <alignment horizontal="right" vertical="center"/>
      <protection hidden="1"/>
    </xf>
    <xf numFmtId="164" fontId="4" fillId="0" borderId="1" xfId="0" applyNumberFormat="1" applyFont="1" applyFill="1" applyBorder="1"/>
    <xf numFmtId="164" fontId="4" fillId="0" borderId="4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top" wrapText="1"/>
    </xf>
    <xf numFmtId="165" fontId="4" fillId="0" borderId="1" xfId="6" applyNumberFormat="1" applyFont="1" applyFill="1" applyBorder="1" applyAlignment="1" applyProtection="1">
      <alignment horizontal="right" vertical="center"/>
      <protection hidden="1"/>
    </xf>
    <xf numFmtId="164" fontId="4" fillId="0" borderId="4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7">
    <cellStyle name="Обычный" xfId="0" builtinId="0"/>
    <cellStyle name="Обычный 2" xfId="2"/>
    <cellStyle name="Обычный 2 2" xfId="3"/>
    <cellStyle name="Обычный 2 2 2" xfId="5"/>
    <cellStyle name="Обычный 2_прил8 Ведомств.2014" xfId="4"/>
    <cellStyle name="Обычный 3" xfId="1"/>
    <cellStyle name="Обычный_tmp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"/>
  <sheetViews>
    <sheetView tabSelected="1" topLeftCell="A4" zoomScale="90" zoomScaleNormal="90" workbookViewId="0">
      <selection activeCell="Q23" sqref="Q23"/>
    </sheetView>
  </sheetViews>
  <sheetFormatPr defaultColWidth="9.33203125" defaultRowHeight="18.75" x14ac:dyDescent="0.3"/>
  <cols>
    <col min="1" max="1" width="14.83203125" style="6" customWidth="1"/>
    <col min="2" max="2" width="65.6640625" style="1" customWidth="1"/>
    <col min="3" max="3" width="17.33203125" style="1" customWidth="1"/>
    <col min="4" max="4" width="16.5" style="9" customWidth="1"/>
    <col min="5" max="5" width="19.6640625" style="9" customWidth="1"/>
    <col min="6" max="6" width="16.83203125" style="1" customWidth="1"/>
    <col min="7" max="7" width="14.1640625" style="1" customWidth="1"/>
    <col min="8" max="16384" width="9.33203125" style="1"/>
  </cols>
  <sheetData>
    <row r="2" spans="1:7" ht="18.75" customHeight="1" x14ac:dyDescent="0.3">
      <c r="A2" s="22" t="s">
        <v>69</v>
      </c>
      <c r="B2" s="22"/>
      <c r="C2" s="22"/>
      <c r="D2" s="22"/>
      <c r="E2" s="22"/>
      <c r="F2" s="22"/>
      <c r="G2" s="22"/>
    </row>
    <row r="4" spans="1:7" ht="93.75" customHeight="1" x14ac:dyDescent="0.3">
      <c r="A4" s="3" t="s">
        <v>3</v>
      </c>
      <c r="B4" s="7" t="s">
        <v>2</v>
      </c>
      <c r="C4" s="7" t="s">
        <v>70</v>
      </c>
      <c r="D4" s="2" t="s">
        <v>71</v>
      </c>
      <c r="E4" s="2" t="s">
        <v>51</v>
      </c>
      <c r="F4" s="2" t="s">
        <v>72</v>
      </c>
      <c r="G4" s="3" t="s">
        <v>1</v>
      </c>
    </row>
    <row r="5" spans="1:7" ht="61.5" customHeight="1" x14ac:dyDescent="0.3">
      <c r="A5" s="5" t="s">
        <v>4</v>
      </c>
      <c r="B5" s="4" t="s">
        <v>24</v>
      </c>
      <c r="C5" s="10">
        <v>2724.6</v>
      </c>
      <c r="D5" s="10">
        <v>2707.2</v>
      </c>
      <c r="E5" s="15">
        <f>D5/C5</f>
        <v>0.99361374146663728</v>
      </c>
      <c r="F5" s="10">
        <v>2144.1</v>
      </c>
      <c r="G5" s="19">
        <f t="shared" ref="G5:G20" si="0">D5/F5-100%</f>
        <v>0.26262767594795022</v>
      </c>
    </row>
    <row r="6" spans="1:7" ht="75" x14ac:dyDescent="0.3">
      <c r="A6" s="5" t="s">
        <v>5</v>
      </c>
      <c r="B6" s="4" t="s">
        <v>25</v>
      </c>
      <c r="C6" s="10">
        <v>5456.9</v>
      </c>
      <c r="D6" s="10">
        <v>5349.4</v>
      </c>
      <c r="E6" s="15">
        <f t="shared" ref="E6:E39" si="1">D6/C6</f>
        <v>0.98030017042643258</v>
      </c>
      <c r="F6" s="10">
        <v>5626.9</v>
      </c>
      <c r="G6" s="19">
        <f t="shared" si="0"/>
        <v>-4.9316675256357856E-2</v>
      </c>
    </row>
    <row r="7" spans="1:7" ht="79.5" customHeight="1" x14ac:dyDescent="0.3">
      <c r="A7" s="5" t="s">
        <v>6</v>
      </c>
      <c r="B7" s="4" t="s">
        <v>26</v>
      </c>
      <c r="C7" s="10">
        <v>26865.5</v>
      </c>
      <c r="D7" s="10">
        <v>26315</v>
      </c>
      <c r="E7" s="15">
        <f t="shared" si="1"/>
        <v>0.97950903575217285</v>
      </c>
      <c r="F7" s="10">
        <v>23045.8</v>
      </c>
      <c r="G7" s="19">
        <f t="shared" si="0"/>
        <v>0.14185665066953645</v>
      </c>
    </row>
    <row r="8" spans="1:7" x14ac:dyDescent="0.3">
      <c r="A8" s="5" t="s">
        <v>52</v>
      </c>
      <c r="B8" s="4" t="s">
        <v>53</v>
      </c>
      <c r="C8" s="10">
        <v>27.5</v>
      </c>
      <c r="D8" s="10">
        <v>27.5</v>
      </c>
      <c r="E8" s="15">
        <f t="shared" si="1"/>
        <v>1</v>
      </c>
      <c r="F8" s="10">
        <v>9.1</v>
      </c>
      <c r="G8" s="19">
        <f t="shared" si="0"/>
        <v>2.0219780219780219</v>
      </c>
    </row>
    <row r="9" spans="1:7" ht="62.25" customHeight="1" x14ac:dyDescent="0.3">
      <c r="A9" s="5" t="s">
        <v>7</v>
      </c>
      <c r="B9" s="4" t="s">
        <v>27</v>
      </c>
      <c r="C9" s="10">
        <v>10218.299999999999</v>
      </c>
      <c r="D9" s="10">
        <v>10128.9</v>
      </c>
      <c r="E9" s="15">
        <f t="shared" si="1"/>
        <v>0.99125099086932267</v>
      </c>
      <c r="F9" s="10">
        <v>7567.3</v>
      </c>
      <c r="G9" s="19">
        <f t="shared" si="0"/>
        <v>0.33850911157215902</v>
      </c>
    </row>
    <row r="10" spans="1:7" ht="42.75" customHeight="1" x14ac:dyDescent="0.3">
      <c r="A10" s="5" t="s">
        <v>73</v>
      </c>
      <c r="B10" s="4" t="s">
        <v>74</v>
      </c>
      <c r="C10" s="10">
        <v>2830.1</v>
      </c>
      <c r="D10" s="10">
        <v>2830.1</v>
      </c>
      <c r="E10" s="15">
        <f t="shared" si="1"/>
        <v>1</v>
      </c>
      <c r="F10" s="18">
        <v>0</v>
      </c>
      <c r="G10" s="19"/>
    </row>
    <row r="11" spans="1:7" x14ac:dyDescent="0.3">
      <c r="A11" s="5" t="s">
        <v>8</v>
      </c>
      <c r="B11" s="4" t="s">
        <v>28</v>
      </c>
      <c r="C11" s="10">
        <v>67019.7</v>
      </c>
      <c r="D11" s="10">
        <v>66548.5</v>
      </c>
      <c r="E11" s="15">
        <f t="shared" si="1"/>
        <v>0.99296923143493632</v>
      </c>
      <c r="F11" s="10">
        <v>60172.6</v>
      </c>
      <c r="G11" s="19">
        <f t="shared" si="0"/>
        <v>0.1059601878595906</v>
      </c>
    </row>
    <row r="12" spans="1:7" x14ac:dyDescent="0.3">
      <c r="A12" s="5" t="s">
        <v>9</v>
      </c>
      <c r="B12" s="4" t="s">
        <v>68</v>
      </c>
      <c r="C12" s="10">
        <v>3058.9</v>
      </c>
      <c r="D12" s="10">
        <v>3055.8</v>
      </c>
      <c r="E12" s="15">
        <f t="shared" si="1"/>
        <v>0.99898656379744355</v>
      </c>
      <c r="F12" s="10">
        <v>2312.6999999999998</v>
      </c>
      <c r="G12" s="19">
        <f t="shared" si="0"/>
        <v>0.32131275132961501</v>
      </c>
    </row>
    <row r="13" spans="1:7" ht="40.5" customHeight="1" x14ac:dyDescent="0.3">
      <c r="A13" s="5" t="s">
        <v>54</v>
      </c>
      <c r="B13" s="4" t="s">
        <v>55</v>
      </c>
      <c r="C13" s="10">
        <v>123</v>
      </c>
      <c r="D13" s="10">
        <v>123</v>
      </c>
      <c r="E13" s="15">
        <f t="shared" si="1"/>
        <v>1</v>
      </c>
      <c r="F13" s="10">
        <v>195.9</v>
      </c>
      <c r="G13" s="19">
        <f t="shared" si="0"/>
        <v>-0.37212863705972432</v>
      </c>
    </row>
    <row r="14" spans="1:7" ht="23.25" customHeight="1" x14ac:dyDescent="0.3">
      <c r="A14" s="5" t="s">
        <v>56</v>
      </c>
      <c r="B14" s="4" t="s">
        <v>57</v>
      </c>
      <c r="C14" s="10">
        <v>3554</v>
      </c>
      <c r="D14" s="10">
        <v>3554</v>
      </c>
      <c r="E14" s="15">
        <f t="shared" si="1"/>
        <v>1</v>
      </c>
      <c r="F14" s="10">
        <v>3551.2</v>
      </c>
      <c r="G14" s="19">
        <f t="shared" si="0"/>
        <v>7.8846587069159035E-4</v>
      </c>
    </row>
    <row r="15" spans="1:7" x14ac:dyDescent="0.3">
      <c r="A15" s="5" t="s">
        <v>10</v>
      </c>
      <c r="B15" s="4" t="s">
        <v>29</v>
      </c>
      <c r="C15" s="10">
        <v>68807.5</v>
      </c>
      <c r="D15" s="10">
        <v>62270.9</v>
      </c>
      <c r="E15" s="15">
        <f t="shared" si="1"/>
        <v>0.90500163499618502</v>
      </c>
      <c r="F15" s="10">
        <v>37442.800000000003</v>
      </c>
      <c r="G15" s="19">
        <f t="shared" si="0"/>
        <v>0.66309410621000553</v>
      </c>
    </row>
    <row r="16" spans="1:7" ht="23.25" customHeight="1" x14ac:dyDescent="0.3">
      <c r="A16" s="5" t="s">
        <v>11</v>
      </c>
      <c r="B16" s="4" t="s">
        <v>30</v>
      </c>
      <c r="C16" s="10">
        <v>11463.5</v>
      </c>
      <c r="D16" s="10">
        <v>11318.5</v>
      </c>
      <c r="E16" s="15">
        <f t="shared" si="1"/>
        <v>0.98735115802329132</v>
      </c>
      <c r="F16" s="10">
        <v>7002.7</v>
      </c>
      <c r="G16" s="19">
        <f t="shared" si="0"/>
        <v>0.61630513944621357</v>
      </c>
    </row>
    <row r="17" spans="1:7" ht="23.25" customHeight="1" x14ac:dyDescent="0.3">
      <c r="A17" s="5" t="s">
        <v>64</v>
      </c>
      <c r="B17" s="4" t="s">
        <v>65</v>
      </c>
      <c r="C17" s="11">
        <v>80219.3</v>
      </c>
      <c r="D17" s="11">
        <v>37203.5</v>
      </c>
      <c r="E17" s="15">
        <f t="shared" si="1"/>
        <v>0.46377243381580241</v>
      </c>
      <c r="F17" s="11">
        <v>9266</v>
      </c>
      <c r="G17" s="19">
        <f t="shared" si="0"/>
        <v>3.0150550399309299</v>
      </c>
    </row>
    <row r="18" spans="1:7" x14ac:dyDescent="0.3">
      <c r="A18" s="5" t="s">
        <v>62</v>
      </c>
      <c r="B18" s="4" t="s">
        <v>63</v>
      </c>
      <c r="C18" s="11">
        <v>2022.4</v>
      </c>
      <c r="D18" s="11">
        <v>2022.4</v>
      </c>
      <c r="E18" s="15">
        <f t="shared" si="1"/>
        <v>1</v>
      </c>
      <c r="F18" s="11">
        <v>26981.3</v>
      </c>
      <c r="G18" s="19">
        <f t="shared" si="0"/>
        <v>-0.9250443825909056</v>
      </c>
    </row>
    <row r="19" spans="1:7" x14ac:dyDescent="0.3">
      <c r="A19" s="5" t="s">
        <v>66</v>
      </c>
      <c r="B19" s="4" t="s">
        <v>67</v>
      </c>
      <c r="C19" s="11">
        <v>253.8</v>
      </c>
      <c r="D19" s="11">
        <v>253.8</v>
      </c>
      <c r="E19" s="15">
        <f t="shared" si="1"/>
        <v>1</v>
      </c>
      <c r="F19" s="11">
        <v>247.3</v>
      </c>
      <c r="G19" s="19">
        <f t="shared" si="0"/>
        <v>2.6283865750100999E-2</v>
      </c>
    </row>
    <row r="20" spans="1:7" ht="37.5" x14ac:dyDescent="0.3">
      <c r="A20" s="5" t="s">
        <v>43</v>
      </c>
      <c r="B20" s="4" t="s">
        <v>44</v>
      </c>
      <c r="C20" s="10">
        <v>6483.5</v>
      </c>
      <c r="D20" s="10">
        <v>6432.1</v>
      </c>
      <c r="E20" s="15">
        <f t="shared" si="1"/>
        <v>0.99207218323436419</v>
      </c>
      <c r="F20" s="10">
        <v>6580.1</v>
      </c>
      <c r="G20" s="19">
        <f t="shared" si="0"/>
        <v>-2.2492059391194696E-2</v>
      </c>
    </row>
    <row r="21" spans="1:7" ht="37.5" x14ac:dyDescent="0.3">
      <c r="A21" s="5" t="s">
        <v>58</v>
      </c>
      <c r="B21" s="4" t="s">
        <v>59</v>
      </c>
      <c r="C21" s="10">
        <v>12.9</v>
      </c>
      <c r="D21" s="10">
        <v>12.9</v>
      </c>
      <c r="E21" s="15">
        <f t="shared" si="1"/>
        <v>1</v>
      </c>
      <c r="F21" s="10">
        <v>10.4</v>
      </c>
      <c r="G21" s="19">
        <f t="shared" ref="G21:G39" si="2">D21/F21-100%</f>
        <v>0.24038461538461542</v>
      </c>
    </row>
    <row r="22" spans="1:7" ht="37.5" x14ac:dyDescent="0.3">
      <c r="A22" s="5" t="s">
        <v>45</v>
      </c>
      <c r="B22" s="4" t="s">
        <v>46</v>
      </c>
      <c r="C22" s="10">
        <v>7701</v>
      </c>
      <c r="D22" s="10">
        <v>50</v>
      </c>
      <c r="E22" s="15">
        <f t="shared" si="1"/>
        <v>6.4926632904817559E-3</v>
      </c>
      <c r="F22" s="10">
        <v>696.3</v>
      </c>
      <c r="G22" s="19">
        <f t="shared" si="2"/>
        <v>-0.92819187131983338</v>
      </c>
    </row>
    <row r="23" spans="1:7" x14ac:dyDescent="0.3">
      <c r="A23" s="5" t="s">
        <v>12</v>
      </c>
      <c r="B23" s="4" t="s">
        <v>31</v>
      </c>
      <c r="C23" s="10">
        <v>93103.5</v>
      </c>
      <c r="D23" s="10">
        <v>93036.4</v>
      </c>
      <c r="E23" s="15">
        <f t="shared" si="1"/>
        <v>0.99927929669668691</v>
      </c>
      <c r="F23" s="10">
        <v>79284</v>
      </c>
      <c r="G23" s="19">
        <f t="shared" si="2"/>
        <v>0.17345744412491793</v>
      </c>
    </row>
    <row r="24" spans="1:7" x14ac:dyDescent="0.3">
      <c r="A24" s="5" t="s">
        <v>13</v>
      </c>
      <c r="B24" s="4" t="s">
        <v>32</v>
      </c>
      <c r="C24" s="10">
        <v>202035.20000000001</v>
      </c>
      <c r="D24" s="10">
        <v>202004.1</v>
      </c>
      <c r="E24" s="15">
        <v>0.999</v>
      </c>
      <c r="F24" s="10">
        <v>176495.3</v>
      </c>
      <c r="G24" s="19">
        <f t="shared" si="2"/>
        <v>0.14452962770113431</v>
      </c>
    </row>
    <row r="25" spans="1:7" x14ac:dyDescent="0.3">
      <c r="A25" s="5" t="s">
        <v>49</v>
      </c>
      <c r="B25" s="4" t="s">
        <v>50</v>
      </c>
      <c r="C25" s="10">
        <v>14778.1</v>
      </c>
      <c r="D25" s="10">
        <v>14778.1</v>
      </c>
      <c r="E25" s="15">
        <f t="shared" si="1"/>
        <v>1</v>
      </c>
      <c r="F25" s="10">
        <v>13679</v>
      </c>
      <c r="G25" s="19">
        <f t="shared" si="2"/>
        <v>8.0349440748592738E-2</v>
      </c>
    </row>
    <row r="26" spans="1:7" x14ac:dyDescent="0.3">
      <c r="A26" s="5" t="s">
        <v>14</v>
      </c>
      <c r="B26" s="4" t="s">
        <v>33</v>
      </c>
      <c r="C26" s="10">
        <v>410</v>
      </c>
      <c r="D26" s="10">
        <v>410</v>
      </c>
      <c r="E26" s="15">
        <f t="shared" si="1"/>
        <v>1</v>
      </c>
      <c r="F26" s="10">
        <v>345.8</v>
      </c>
      <c r="G26" s="19">
        <f t="shared" si="2"/>
        <v>0.18565644881434351</v>
      </c>
    </row>
    <row r="27" spans="1:7" x14ac:dyDescent="0.3">
      <c r="A27" s="5" t="s">
        <v>15</v>
      </c>
      <c r="B27" s="4" t="s">
        <v>34</v>
      </c>
      <c r="C27" s="10">
        <v>15144.7</v>
      </c>
      <c r="D27" s="10">
        <v>15058.4</v>
      </c>
      <c r="E27" s="15">
        <f t="shared" si="1"/>
        <v>0.99430163687626683</v>
      </c>
      <c r="F27" s="10">
        <v>15038</v>
      </c>
      <c r="G27" s="19">
        <f t="shared" si="2"/>
        <v>1.3565633727889992E-3</v>
      </c>
    </row>
    <row r="28" spans="1:7" x14ac:dyDescent="0.3">
      <c r="A28" s="5" t="s">
        <v>16</v>
      </c>
      <c r="B28" s="4" t="s">
        <v>35</v>
      </c>
      <c r="C28" s="10">
        <v>37820.5</v>
      </c>
      <c r="D28" s="10">
        <v>37820.5</v>
      </c>
      <c r="E28" s="15">
        <f t="shared" si="1"/>
        <v>1</v>
      </c>
      <c r="F28" s="10">
        <v>32573</v>
      </c>
      <c r="G28" s="19">
        <f t="shared" si="2"/>
        <v>0.16109968378718564</v>
      </c>
    </row>
    <row r="29" spans="1:7" ht="20.25" customHeight="1" x14ac:dyDescent="0.3">
      <c r="A29" s="5" t="s">
        <v>60</v>
      </c>
      <c r="B29" s="4" t="s">
        <v>61</v>
      </c>
      <c r="C29" s="8">
        <v>198.2</v>
      </c>
      <c r="D29" s="8">
        <v>198.2</v>
      </c>
      <c r="E29" s="15">
        <f t="shared" si="1"/>
        <v>1</v>
      </c>
      <c r="F29" s="8">
        <v>88.2</v>
      </c>
      <c r="G29" s="19">
        <f t="shared" si="2"/>
        <v>1.2471655328798184</v>
      </c>
    </row>
    <row r="30" spans="1:7" x14ac:dyDescent="0.3">
      <c r="A30" s="5" t="s">
        <v>17</v>
      </c>
      <c r="B30" s="4" t="s">
        <v>36</v>
      </c>
      <c r="C30" s="10">
        <v>2325.5</v>
      </c>
      <c r="D30" s="10">
        <v>2324</v>
      </c>
      <c r="E30" s="15">
        <f t="shared" si="1"/>
        <v>0.99935497742420987</v>
      </c>
      <c r="F30" s="10">
        <v>2025.8</v>
      </c>
      <c r="G30" s="19">
        <f t="shared" si="2"/>
        <v>0.14720110573600564</v>
      </c>
    </row>
    <row r="31" spans="1:7" x14ac:dyDescent="0.3">
      <c r="A31" s="5" t="s">
        <v>18</v>
      </c>
      <c r="B31" s="4" t="s">
        <v>37</v>
      </c>
      <c r="C31" s="10">
        <v>7703.4</v>
      </c>
      <c r="D31" s="10">
        <v>7692.2</v>
      </c>
      <c r="E31" s="15">
        <f t="shared" si="1"/>
        <v>0.99854609652880544</v>
      </c>
      <c r="F31" s="10">
        <v>12245.9</v>
      </c>
      <c r="G31" s="19">
        <f t="shared" si="2"/>
        <v>-0.37185506986011641</v>
      </c>
    </row>
    <row r="32" spans="1:7" x14ac:dyDescent="0.3">
      <c r="A32" s="5" t="s">
        <v>19</v>
      </c>
      <c r="B32" s="4" t="s">
        <v>38</v>
      </c>
      <c r="C32" s="10">
        <v>3155.4</v>
      </c>
      <c r="D32" s="10">
        <v>2584.3000000000002</v>
      </c>
      <c r="E32" s="15">
        <f t="shared" si="1"/>
        <v>0.81900868352665279</v>
      </c>
      <c r="F32" s="10">
        <v>3123.3</v>
      </c>
      <c r="G32" s="19">
        <f t="shared" si="2"/>
        <v>-0.17257388019082376</v>
      </c>
    </row>
    <row r="33" spans="1:7" ht="21" customHeight="1" x14ac:dyDescent="0.3">
      <c r="A33" s="5" t="s">
        <v>20</v>
      </c>
      <c r="B33" s="4" t="s">
        <v>39</v>
      </c>
      <c r="C33" s="10">
        <v>1501.9</v>
      </c>
      <c r="D33" s="10">
        <v>1501.9</v>
      </c>
      <c r="E33" s="15">
        <f t="shared" si="1"/>
        <v>1</v>
      </c>
      <c r="F33" s="10">
        <v>1417.6</v>
      </c>
      <c r="G33" s="19">
        <f t="shared" si="2"/>
        <v>5.9466704288939187E-2</v>
      </c>
    </row>
    <row r="34" spans="1:7" x14ac:dyDescent="0.3">
      <c r="A34" s="5" t="s">
        <v>21</v>
      </c>
      <c r="B34" s="4" t="s">
        <v>40</v>
      </c>
      <c r="C34" s="10">
        <v>34816.6</v>
      </c>
      <c r="D34" s="10">
        <v>27290.6</v>
      </c>
      <c r="E34" s="15">
        <f t="shared" si="1"/>
        <v>0.78383874358782879</v>
      </c>
      <c r="F34" s="10">
        <v>41477.300000000003</v>
      </c>
      <c r="G34" s="19">
        <f t="shared" si="2"/>
        <v>-0.34203528194940369</v>
      </c>
    </row>
    <row r="35" spans="1:7" ht="37.5" hidden="1" x14ac:dyDescent="0.3">
      <c r="A35" s="5" t="s">
        <v>47</v>
      </c>
      <c r="B35" s="4" t="s">
        <v>48</v>
      </c>
      <c r="C35" s="20">
        <v>0</v>
      </c>
      <c r="D35" s="20">
        <v>0</v>
      </c>
      <c r="E35" s="15" t="e">
        <f t="shared" si="1"/>
        <v>#DIV/0!</v>
      </c>
      <c r="F35" s="13">
        <v>0</v>
      </c>
      <c r="G35" s="19" t="e">
        <f t="shared" si="2"/>
        <v>#DIV/0!</v>
      </c>
    </row>
    <row r="36" spans="1:7" ht="37.5" x14ac:dyDescent="0.3">
      <c r="A36" s="5" t="s">
        <v>47</v>
      </c>
      <c r="B36" s="4" t="s">
        <v>48</v>
      </c>
      <c r="C36" s="21">
        <v>0</v>
      </c>
      <c r="D36" s="21">
        <v>0</v>
      </c>
      <c r="E36" s="15">
        <v>0</v>
      </c>
      <c r="F36" s="16">
        <v>0.6</v>
      </c>
      <c r="G36" s="19">
        <f t="shared" si="2"/>
        <v>-1</v>
      </c>
    </row>
    <row r="37" spans="1:7" ht="56.25" x14ac:dyDescent="0.3">
      <c r="A37" s="5" t="s">
        <v>22</v>
      </c>
      <c r="B37" s="4" t="s">
        <v>41</v>
      </c>
      <c r="C37" s="21">
        <v>5438.1</v>
      </c>
      <c r="D37" s="21">
        <v>5438.1</v>
      </c>
      <c r="E37" s="15">
        <f t="shared" si="1"/>
        <v>1</v>
      </c>
      <c r="F37" s="12">
        <v>5126</v>
      </c>
      <c r="G37" s="19">
        <f t="shared" si="2"/>
        <v>6.0885680842762469E-2</v>
      </c>
    </row>
    <row r="38" spans="1:7" x14ac:dyDescent="0.3">
      <c r="A38" s="5" t="s">
        <v>23</v>
      </c>
      <c r="B38" s="4" t="s">
        <v>42</v>
      </c>
      <c r="C38" s="21">
        <v>45258.7</v>
      </c>
      <c r="D38" s="21">
        <v>45258.7</v>
      </c>
      <c r="E38" s="15">
        <f t="shared" si="1"/>
        <v>1</v>
      </c>
      <c r="F38" s="12">
        <v>33691.199999999997</v>
      </c>
      <c r="G38" s="19">
        <f t="shared" si="2"/>
        <v>0.3433389134254643</v>
      </c>
    </row>
    <row r="39" spans="1:7" x14ac:dyDescent="0.3">
      <c r="A39" s="23" t="s">
        <v>0</v>
      </c>
      <c r="B39" s="24"/>
      <c r="C39" s="14">
        <f t="shared" ref="C39:D39" si="3">SUM(C5:C38)</f>
        <v>762532.2</v>
      </c>
      <c r="D39" s="14">
        <f t="shared" si="3"/>
        <v>695598.99999999988</v>
      </c>
      <c r="E39" s="15">
        <f t="shared" si="1"/>
        <v>0.91222246090066739</v>
      </c>
      <c r="F39" s="17">
        <f>SUM(F5:F38)</f>
        <v>609463.49999999988</v>
      </c>
      <c r="G39" s="19">
        <f t="shared" si="2"/>
        <v>0.14133003863233817</v>
      </c>
    </row>
  </sheetData>
  <mergeCells count="2">
    <mergeCell ref="A2:G2"/>
    <mergeCell ref="A39:B39"/>
  </mergeCells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Волова Ксения Игоревна</cp:lastModifiedBy>
  <cp:lastPrinted>2023-03-23T06:15:57Z</cp:lastPrinted>
  <dcterms:created xsi:type="dcterms:W3CDTF">2010-12-20T06:56:33Z</dcterms:created>
  <dcterms:modified xsi:type="dcterms:W3CDTF">2023-03-27T15:04:32Z</dcterms:modified>
</cp:coreProperties>
</file>