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20490" windowHeight="7500"/>
  </bookViews>
  <sheets>
    <sheet name="расходы" sheetId="4" r:id="rId1"/>
  </sheets>
  <calcPr calcId="144525" iterate="1"/>
</workbook>
</file>

<file path=xl/calcChain.xml><?xml version="1.0" encoding="utf-8"?>
<calcChain xmlns="http://schemas.openxmlformats.org/spreadsheetml/2006/main">
  <c r="G17" i="4" l="1"/>
  <c r="G18" i="4"/>
  <c r="G19" i="4"/>
  <c r="G20" i="4"/>
  <c r="G21" i="4"/>
  <c r="G22" i="4"/>
  <c r="G24" i="4"/>
  <c r="G25" i="4"/>
  <c r="G26" i="4"/>
  <c r="G27" i="4"/>
  <c r="G29" i="4"/>
  <c r="G30" i="4"/>
  <c r="G32" i="4"/>
  <c r="G33" i="4"/>
  <c r="G34" i="4"/>
  <c r="G35" i="4"/>
  <c r="G36" i="4"/>
  <c r="G6" i="4"/>
  <c r="G7" i="4"/>
  <c r="G9" i="4"/>
  <c r="G11" i="4"/>
  <c r="G12" i="4"/>
  <c r="G13" i="4"/>
  <c r="G16" i="4"/>
  <c r="F37" i="4"/>
  <c r="C37" i="4" l="1"/>
  <c r="G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5" i="4"/>
  <c r="D37" i="4" l="1"/>
  <c r="G37" i="4" s="1"/>
  <c r="E37" i="4" l="1"/>
</calcChain>
</file>

<file path=xl/sharedStrings.xml><?xml version="1.0" encoding="utf-8"?>
<sst xmlns="http://schemas.openxmlformats.org/spreadsheetml/2006/main" count="81" uniqueCount="76">
  <si>
    <t xml:space="preserve">ВСЕГО РАСХОДОВ                    </t>
  </si>
  <si>
    <t>Наименование</t>
  </si>
  <si>
    <t>Раздел, подраздел</t>
  </si>
  <si>
    <t>0102</t>
  </si>
  <si>
    <t>0103</t>
  </si>
  <si>
    <t>0104</t>
  </si>
  <si>
    <t>0106</t>
  </si>
  <si>
    <t>0113</t>
  </si>
  <si>
    <t>0309</t>
  </si>
  <si>
    <t>0409</t>
  </si>
  <si>
    <t>0412</t>
  </si>
  <si>
    <t>0701</t>
  </si>
  <si>
    <t>0702</t>
  </si>
  <si>
    <t>0707</t>
  </si>
  <si>
    <t>0709</t>
  </si>
  <si>
    <t>0801</t>
  </si>
  <si>
    <t>1001</t>
  </si>
  <si>
    <t>1003</t>
  </si>
  <si>
    <t>1006</t>
  </si>
  <si>
    <t>1101</t>
  </si>
  <si>
    <t xml:space="preserve">Функционирование высшего должностного лица субъекта Российской Федерации и муниципального образования
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</si>
  <si>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</si>
  <si>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</si>
  <si>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</si>
  <si>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</si>
  <si>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Дорожное хозяйство (дорожные фонды)</t>
  </si>
  <si>
    <t>Другие вопросы в области национальной экономики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</si>
  <si>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</si>
  <si>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</si>
  <si>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</si>
  <si>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</si>
  <si>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 xml:space="preserve">Культура </t>
  </si>
  <si>
    <t>Пенсионное обеспечение</t>
  </si>
  <si>
    <t>Социальное обеспечение населения</t>
  </si>
  <si>
    <t>Другие вопросы в области социальной политики</t>
  </si>
  <si>
    <t>Физическая культура</t>
  </si>
  <si>
    <t>0505</t>
  </si>
  <si>
    <t>Другие вопросы в области жилищно-коммунального хозяйства</t>
  </si>
  <si>
    <t>0605</t>
  </si>
  <si>
    <t>Другие вопросы в области охраны окружающей среды</t>
  </si>
  <si>
    <t>0703</t>
  </si>
  <si>
    <t>Дополнительное образование детей</t>
  </si>
  <si>
    <t>исполнено, в % от плана</t>
  </si>
  <si>
    <t>0105</t>
  </si>
  <si>
    <t>Судебная система</t>
  </si>
  <si>
    <t>0314</t>
  </si>
  <si>
    <t>Другие вопросы в области национальной безопасности и правоохранительной деятельности</t>
  </si>
  <si>
    <t>0408</t>
  </si>
  <si>
    <t>Транспорт</t>
  </si>
  <si>
    <t>0603</t>
  </si>
  <si>
    <t>Охрана объектов растительного и животного мира и среды их обитания</t>
  </si>
  <si>
    <t>0907</t>
  </si>
  <si>
    <t>Санитарно-эпидемиологическое благополучие</t>
  </si>
  <si>
    <t>0502</t>
  </si>
  <si>
    <t>Коммунальное хозяйство</t>
  </si>
  <si>
    <t>0501</t>
  </si>
  <si>
    <t>Жилищное хозяйство</t>
  </si>
  <si>
    <t>0503</t>
  </si>
  <si>
    <t>Благоустройство</t>
  </si>
  <si>
    <t>Гражданская оборона</t>
  </si>
  <si>
    <t>0111</t>
  </si>
  <si>
    <t>Резервные фонды</t>
  </si>
  <si>
    <t>тыс. руб.</t>
  </si>
  <si>
    <t>0203</t>
  </si>
  <si>
    <t>Мобилизационная и вневойсковая подготовка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</si>
  <si>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</si>
  <si>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</si>
  <si>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1202</t>
  </si>
  <si>
    <t>Периодическая печать и издательства</t>
  </si>
  <si>
    <t>расходы за 1 квартал 2024 года (тыс. руб.)</t>
  </si>
  <si>
    <t>расходы за 1 квартал 2025 года и за 1 квартал 2024 года отсутствуют</t>
  </si>
  <si>
    <t>утверждено в бюджете на 2025 год (тыс.руб.)</t>
  </si>
  <si>
    <t>Аналитические данные о расходах бюджета Белозерского муниципального округа за 1 квартал 2025 года</t>
  </si>
  <si>
    <t>расходы за 1 квартал 2025 года (тыс. руб.)</t>
  </si>
  <si>
    <t>рост (+), снижение (-) расходов за 1 квартал 2025 г. в сравнении с 1 кварталом 2023 г., в %4</t>
  </si>
  <si>
    <t>расходы  за 1 квартал 2024 года отсутствуют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</si>
</sst>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9" x14ac:knownFonts="1">
    <font>
      <sz val="10"/>
      <name val="Times New Roman Cyr"/>
      <family val="1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rgb="FFFF0000"/>
      <name val="Times New Roman Cyr"/>
      <family val="1"/>
      <charset val="204"/>
    </font>
    <font>
      <sz val="11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49" fontId="2" fillId="0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0" xfId="0" applyNumberFormat="1" applyFont="1" applyFill="1"/>
    <xf numFmtId="0" fontId="7" fillId="0" borderId="0" xfId="0" applyFont="1" applyFill="1"/>
    <xf numFmtId="164" fontId="4" fillId="0" borderId="1" xfId="6" applyNumberFormat="1" applyFont="1" applyFill="1" applyBorder="1" applyAlignment="1" applyProtection="1">
      <alignment horizontal="center" vertical="center"/>
      <protection hidden="1"/>
    </xf>
    <xf numFmtId="165" fontId="4" fillId="0" borderId="1" xfId="6" applyNumberFormat="1" applyFont="1" applyFill="1" applyBorder="1" applyAlignment="1" applyProtection="1">
      <alignment horizontal="center" vertical="center"/>
      <protection hidden="1"/>
    </xf>
    <xf numFmtId="165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top" wrapText="1"/>
    </xf>
    <xf numFmtId="165" fontId="3" fillId="0" borderId="1" xfId="6" applyNumberFormat="1" applyFont="1" applyFill="1" applyBorder="1" applyAlignment="1" applyProtection="1">
      <alignment horizontal="center" vertical="center"/>
      <protection hidden="1"/>
    </xf>
    <xf numFmtId="165" fontId="1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2"/>
    <cellStyle name="Обычный 2 2" xfId="3"/>
    <cellStyle name="Обычный 2 2 2" xfId="5"/>
    <cellStyle name="Обычный 2_прил8 Ведомств.2014" xfId="4"/>
    <cellStyle name="Обычный 3" xfId="1"/>
    <cellStyle name="Обычный_tmp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zoomScale="90" zoomScaleNormal="90" workbookViewId="0">
      <selection activeCell="M5" sqref="M5"/>
    </sheetView>
  </sheetViews>
  <sheetFormatPr defaultColWidth="9.33203125" defaultRowHeight="18.75" x14ac:dyDescent="0.3"/>
  <cols>
    <col min="1" max="1" width="14.83203125" style="2" customWidth="1"/>
    <col min="2" max="2" width="65.6640625" style="1" customWidth="1"/>
    <col min="3" max="3" width="17.33203125" style="3" customWidth="1"/>
    <col min="4" max="4" width="19.5" style="3" customWidth="1"/>
    <col min="5" max="5" width="17.83203125" style="3" customWidth="1"/>
    <col min="6" max="6" width="16.83203125" style="1" customWidth="1"/>
    <col min="7" max="7" width="19.1640625" style="1" customWidth="1"/>
    <col min="8" max="9" width="9.33203125" style="1"/>
    <col min="10" max="10" width="16.5" style="1" customWidth="1"/>
    <col min="11" max="11" width="9.33203125" style="1"/>
    <col min="12" max="12" width="12.5" style="1" customWidth="1"/>
    <col min="13" max="16384" width="9.33203125" style="1"/>
  </cols>
  <sheetData>
    <row r="1" spans="1:12" s="3" customFormat="1" x14ac:dyDescent="0.3">
      <c r="A1" s="5"/>
    </row>
    <row r="2" spans="1:12" s="3" customFormat="1" ht="18.75" customHeight="1" x14ac:dyDescent="0.3">
      <c r="A2" s="18" t="s">
        <v>72</v>
      </c>
      <c r="B2" s="18"/>
      <c r="C2" s="18"/>
      <c r="D2" s="18"/>
      <c r="E2" s="18"/>
      <c r="F2" s="18"/>
      <c r="G2" s="18"/>
    </row>
    <row r="3" spans="1:12" s="3" customFormat="1" x14ac:dyDescent="0.3">
      <c r="A3" s="5"/>
      <c r="G3" s="3" t="s">
        <v>62</v>
      </c>
    </row>
    <row r="4" spans="1:12" ht="159" customHeight="1" x14ac:dyDescent="0.3">
      <c r="A4" s="8" t="s">
        <v>2</v>
      </c>
      <c r="B4" s="4" t="s">
        <v>1</v>
      </c>
      <c r="C4" s="4" t="s">
        <v>71</v>
      </c>
      <c r="D4" s="4" t="s">
        <v>73</v>
      </c>
      <c r="E4" s="4" t="s">
        <v>42</v>
      </c>
      <c r="F4" s="4" t="s">
        <v>69</v>
      </c>
      <c r="G4" s="8" t="s">
        <v>74</v>
      </c>
    </row>
    <row r="5" spans="1:12" s="3" customFormat="1" ht="61.5" customHeight="1" x14ac:dyDescent="0.3">
      <c r="A5" s="6" t="s">
        <v>3</v>
      </c>
      <c r="B5" s="7" t="s">
        <v>20</v>
      </c>
      <c r="C5" s="11">
        <v>2484.8000000000002</v>
      </c>
      <c r="D5" s="11">
        <v>842</v>
      </c>
      <c r="E5" s="12">
        <f>D5/C5</f>
        <v>0.33886027044430134</v>
      </c>
      <c r="F5" s="11">
        <v>833.5</v>
      </c>
      <c r="G5" s="13">
        <f>D5/F5-100%</f>
        <v>1.0197960407918316E-2</v>
      </c>
      <c r="J5" s="9"/>
    </row>
    <row r="6" spans="1:12" s="3" customFormat="1" ht="75" x14ac:dyDescent="0.3">
      <c r="A6" s="6" t="s">
        <v>4</v>
      </c>
      <c r="B6" s="7" t="s">
        <v>21</v>
      </c>
      <c r="C6" s="11">
        <v>2394.3000000000002</v>
      </c>
      <c r="D6" s="11">
        <v>776.3</v>
      </c>
      <c r="E6" s="12">
        <f t="shared" ref="E6:E37" si="0">D6/C6</f>
        <v>0.32422837572568181</v>
      </c>
      <c r="F6" s="11">
        <v>967.2</v>
      </c>
      <c r="G6" s="13">
        <f t="shared" ref="G6:G36" si="1">D6/F6-100%</f>
        <v>-0.19737386269644341</v>
      </c>
      <c r="J6" s="9"/>
    </row>
    <row r="7" spans="1:12" s="3" customFormat="1" ht="79.5" customHeight="1" x14ac:dyDescent="0.3">
      <c r="A7" s="6" t="s">
        <v>5</v>
      </c>
      <c r="B7" s="7" t="s">
        <v>22</v>
      </c>
      <c r="C7" s="11">
        <v>53540.9</v>
      </c>
      <c r="D7" s="11">
        <v>11524.9</v>
      </c>
      <c r="E7" s="12">
        <f t="shared" si="0"/>
        <v>0.21525413282182404</v>
      </c>
      <c r="F7" s="11">
        <v>10148.1</v>
      </c>
      <c r="G7" s="13">
        <f t="shared" si="1"/>
        <v>0.13567071668588193</v>
      </c>
      <c r="J7" s="9"/>
      <c r="L7" s="9"/>
    </row>
    <row r="8" spans="1:12" s="3" customFormat="1" ht="90" x14ac:dyDescent="0.3">
      <c r="A8" s="6" t="s">
        <v>43</v>
      </c>
      <c r="B8" s="7" t="s">
        <v>44</v>
      </c>
      <c r="C8" s="11">
        <v>3</v>
      </c>
      <c r="D8" s="11">
        <v>0</v>
      </c>
      <c r="E8" s="12">
        <f t="shared" si="0"/>
        <v>0</v>
      </c>
      <c r="F8" s="11">
        <v>0</v>
      </c>
      <c r="G8" s="21" t="s">
        <v>70</v>
      </c>
      <c r="J8" s="9"/>
    </row>
    <row r="9" spans="1:12" s="3" customFormat="1" ht="62.25" customHeight="1" x14ac:dyDescent="0.3">
      <c r="A9" s="6" t="s">
        <v>6</v>
      </c>
      <c r="B9" s="7" t="s">
        <v>23</v>
      </c>
      <c r="C9" s="11">
        <v>11331.6</v>
      </c>
      <c r="D9" s="11">
        <v>2358.9</v>
      </c>
      <c r="E9" s="12">
        <f t="shared" si="0"/>
        <v>0.20817007306999893</v>
      </c>
      <c r="F9" s="11">
        <v>1882.1</v>
      </c>
      <c r="G9" s="13">
        <f t="shared" si="1"/>
        <v>0.25333404176186192</v>
      </c>
      <c r="J9" s="9"/>
    </row>
    <row r="10" spans="1:12" s="3" customFormat="1" ht="80.25" customHeight="1" x14ac:dyDescent="0.3">
      <c r="A10" s="6" t="s">
        <v>60</v>
      </c>
      <c r="B10" s="7" t="s">
        <v>61</v>
      </c>
      <c r="C10" s="11">
        <v>494.8</v>
      </c>
      <c r="D10" s="11">
        <v>0</v>
      </c>
      <c r="E10" s="12">
        <f t="shared" si="0"/>
        <v>0</v>
      </c>
      <c r="F10" s="11">
        <v>0</v>
      </c>
      <c r="G10" s="21" t="s">
        <v>70</v>
      </c>
      <c r="J10" s="9"/>
    </row>
    <row r="11" spans="1:12" s="3" customFormat="1" x14ac:dyDescent="0.3">
      <c r="A11" s="6" t="s">
        <v>7</v>
      </c>
      <c r="B11" s="7" t="s">
        <v>24</v>
      </c>
      <c r="C11" s="11">
        <v>100192</v>
      </c>
      <c r="D11" s="11">
        <v>24874.6</v>
      </c>
      <c r="E11" s="12">
        <f t="shared" si="0"/>
        <v>0.24826932290003192</v>
      </c>
      <c r="F11" s="11">
        <v>20634.599999999999</v>
      </c>
      <c r="G11" s="13">
        <f t="shared" si="1"/>
        <v>0.20548011592180115</v>
      </c>
      <c r="J11" s="9"/>
      <c r="L11" s="9"/>
    </row>
    <row r="12" spans="1:12" s="3" customFormat="1" ht="37.5" x14ac:dyDescent="0.3">
      <c r="A12" s="6" t="s">
        <v>63</v>
      </c>
      <c r="B12" s="7" t="s">
        <v>64</v>
      </c>
      <c r="C12" s="11">
        <v>943.2</v>
      </c>
      <c r="D12" s="11">
        <v>187.1</v>
      </c>
      <c r="E12" s="12">
        <f t="shared" si="0"/>
        <v>0.19836726039016114</v>
      </c>
      <c r="F12" s="11">
        <v>198.8</v>
      </c>
      <c r="G12" s="13">
        <f t="shared" si="1"/>
        <v>-5.8853118712273722E-2</v>
      </c>
      <c r="J12" s="9"/>
      <c r="L12" s="9"/>
    </row>
    <row r="13" spans="1:12" s="3" customFormat="1" x14ac:dyDescent="0.3">
      <c r="A13" s="6" t="s">
        <v>8</v>
      </c>
      <c r="B13" s="7" t="s">
        <v>59</v>
      </c>
      <c r="C13" s="11">
        <v>3931.2</v>
      </c>
      <c r="D13" s="11">
        <v>833.3</v>
      </c>
      <c r="E13" s="12">
        <f t="shared" si="0"/>
        <v>0.21197089947089948</v>
      </c>
      <c r="F13" s="11">
        <v>718.4</v>
      </c>
      <c r="G13" s="13">
        <f t="shared" si="1"/>
        <v>0.15993875278396441</v>
      </c>
      <c r="J13" s="9"/>
    </row>
    <row r="14" spans="1:12" s="3" customFormat="1" ht="62.25" customHeight="1" x14ac:dyDescent="0.3">
      <c r="A14" s="6" t="s">
        <v>65</v>
      </c>
      <c r="B14" s="7" t="s">
        <v>66</v>
      </c>
      <c r="C14" s="11">
        <v>7064.1</v>
      </c>
      <c r="D14" s="11">
        <v>21.7</v>
      </c>
      <c r="E14" s="12">
        <f t="shared" si="0"/>
        <v>3.0718704435101427E-3</v>
      </c>
      <c r="F14" s="11">
        <v>0</v>
      </c>
      <c r="G14" s="21" t="s">
        <v>75</v>
      </c>
      <c r="J14" s="9"/>
    </row>
    <row r="15" spans="1:12" s="3" customFormat="1" ht="84.75" customHeight="1" x14ac:dyDescent="0.3">
      <c r="A15" s="6" t="s">
        <v>45</v>
      </c>
      <c r="B15" s="7" t="s">
        <v>46</v>
      </c>
      <c r="C15" s="11">
        <v>50</v>
      </c>
      <c r="D15" s="11">
        <v>1.5</v>
      </c>
      <c r="E15" s="12">
        <f t="shared" si="0"/>
        <v>0.03</v>
      </c>
      <c r="F15" s="11">
        <v>0</v>
      </c>
      <c r="G15" s="21" t="s">
        <v>75</v>
      </c>
      <c r="J15" s="9"/>
    </row>
    <row r="16" spans="1:12" s="3" customFormat="1" ht="69.75" customHeight="1" x14ac:dyDescent="0.3">
      <c r="A16" s="6" t="s">
        <v>47</v>
      </c>
      <c r="B16" s="7" t="s">
        <v>48</v>
      </c>
      <c r="C16" s="11">
        <v>4861.2</v>
      </c>
      <c r="D16" s="11">
        <v>365.1</v>
      </c>
      <c r="E16" s="12">
        <f t="shared" si="0"/>
        <v>7.5104912367316715E-2</v>
      </c>
      <c r="F16" s="11">
        <v>4106.1000000000004</v>
      </c>
      <c r="G16" s="13">
        <f t="shared" si="1"/>
        <v>-0.91108350989990505</v>
      </c>
      <c r="J16" s="9"/>
    </row>
    <row r="17" spans="1:12" s="3" customFormat="1" x14ac:dyDescent="0.3">
      <c r="A17" s="6" t="s">
        <v>9</v>
      </c>
      <c r="B17" s="7" t="s">
        <v>25</v>
      </c>
      <c r="C17" s="11">
        <v>29374.799999999999</v>
      </c>
      <c r="D17" s="11">
        <v>5544</v>
      </c>
      <c r="E17" s="12">
        <f t="shared" si="0"/>
        <v>0.18873319988561624</v>
      </c>
      <c r="F17" s="11">
        <v>5809.8</v>
      </c>
      <c r="G17" s="13">
        <f t="shared" si="1"/>
        <v>-4.5750284002891717E-2</v>
      </c>
      <c r="J17" s="9"/>
    </row>
    <row r="18" spans="1:12" s="3" customFormat="1" ht="23.25" customHeight="1" x14ac:dyDescent="0.3">
      <c r="A18" s="6" t="s">
        <v>10</v>
      </c>
      <c r="B18" s="7" t="s">
        <v>26</v>
      </c>
      <c r="C18" s="11">
        <v>9632.4</v>
      </c>
      <c r="D18" s="11">
        <v>2224.6</v>
      </c>
      <c r="E18" s="12">
        <f t="shared" si="0"/>
        <v>0.23094971139072298</v>
      </c>
      <c r="F18" s="11">
        <v>1665.8</v>
      </c>
      <c r="G18" s="13">
        <f t="shared" si="1"/>
        <v>0.33545443630687966</v>
      </c>
      <c r="J18" s="9"/>
      <c r="L18" s="9"/>
    </row>
    <row r="19" spans="1:12" s="3" customFormat="1" ht="33.75" customHeight="1" x14ac:dyDescent="0.3">
      <c r="A19" s="6" t="s">
        <v>55</v>
      </c>
      <c r="B19" s="7" t="s">
        <v>56</v>
      </c>
      <c r="C19" s="17">
        <v>48475.1</v>
      </c>
      <c r="D19" s="17">
        <v>2410</v>
      </c>
      <c r="E19" s="12">
        <f t="shared" si="0"/>
        <v>4.9716246072725997E-2</v>
      </c>
      <c r="F19" s="17">
        <v>19597.599999999999</v>
      </c>
      <c r="G19" s="13">
        <f t="shared" si="1"/>
        <v>-0.87702575825611295</v>
      </c>
      <c r="J19" s="9"/>
      <c r="L19" s="9"/>
    </row>
    <row r="20" spans="1:12" s="3" customFormat="1" x14ac:dyDescent="0.3">
      <c r="A20" s="6" t="s">
        <v>53</v>
      </c>
      <c r="B20" s="7" t="s">
        <v>54</v>
      </c>
      <c r="C20" s="17">
        <v>164617.70000000001</v>
      </c>
      <c r="D20" s="17">
        <v>2225.9</v>
      </c>
      <c r="E20" s="12">
        <f t="shared" si="0"/>
        <v>1.3521632242462384E-2</v>
      </c>
      <c r="F20" s="17">
        <v>1938.3</v>
      </c>
      <c r="G20" s="13">
        <f t="shared" si="1"/>
        <v>0.1483774441520922</v>
      </c>
      <c r="J20" s="9"/>
      <c r="L20" s="9"/>
    </row>
    <row r="21" spans="1:12" s="3" customFormat="1" x14ac:dyDescent="0.3">
      <c r="A21" s="6" t="s">
        <v>57</v>
      </c>
      <c r="B21" s="7" t="s">
        <v>58</v>
      </c>
      <c r="C21" s="17">
        <v>168054.3</v>
      </c>
      <c r="D21" s="17">
        <v>7469.4</v>
      </c>
      <c r="E21" s="12">
        <f t="shared" si="0"/>
        <v>4.4446348590901873E-2</v>
      </c>
      <c r="F21" s="17">
        <v>3791.5</v>
      </c>
      <c r="G21" s="13">
        <f t="shared" si="1"/>
        <v>0.97003824343927203</v>
      </c>
      <c r="J21" s="9"/>
      <c r="L21" s="9"/>
    </row>
    <row r="22" spans="1:12" s="3" customFormat="1" ht="37.5" x14ac:dyDescent="0.3">
      <c r="A22" s="6" t="s">
        <v>36</v>
      </c>
      <c r="B22" s="7" t="s">
        <v>37</v>
      </c>
      <c r="C22" s="11">
        <v>18658.599999999999</v>
      </c>
      <c r="D22" s="11">
        <v>4103.3</v>
      </c>
      <c r="E22" s="12">
        <f t="shared" si="0"/>
        <v>0.21991467741416829</v>
      </c>
      <c r="F22" s="11">
        <v>3412.7</v>
      </c>
      <c r="G22" s="13">
        <f t="shared" si="1"/>
        <v>0.20236176634336456</v>
      </c>
      <c r="J22" s="9"/>
      <c r="L22" s="9"/>
    </row>
    <row r="23" spans="1:12" s="3" customFormat="1" ht="81" customHeight="1" x14ac:dyDescent="0.3">
      <c r="A23" s="6" t="s">
        <v>49</v>
      </c>
      <c r="B23" s="7" t="s">
        <v>50</v>
      </c>
      <c r="C23" s="11">
        <v>14.4</v>
      </c>
      <c r="D23" s="11">
        <v>0</v>
      </c>
      <c r="E23" s="12">
        <f t="shared" si="0"/>
        <v>0</v>
      </c>
      <c r="F23" s="11">
        <v>0</v>
      </c>
      <c r="G23" s="21" t="s">
        <v>70</v>
      </c>
      <c r="J23" s="9"/>
    </row>
    <row r="24" spans="1:12" s="3" customFormat="1" ht="37.5" x14ac:dyDescent="0.3">
      <c r="A24" s="6" t="s">
        <v>38</v>
      </c>
      <c r="B24" s="7" t="s">
        <v>39</v>
      </c>
      <c r="C24" s="11">
        <v>423.7</v>
      </c>
      <c r="D24" s="11">
        <v>13.9</v>
      </c>
      <c r="E24" s="12">
        <f t="shared" si="0"/>
        <v>3.2806230823696013E-2</v>
      </c>
      <c r="F24" s="11">
        <v>10.4</v>
      </c>
      <c r="G24" s="13">
        <f t="shared" si="1"/>
        <v>0.33653846153846145</v>
      </c>
      <c r="J24" s="9"/>
    </row>
    <row r="25" spans="1:12" s="3" customFormat="1" x14ac:dyDescent="0.3">
      <c r="A25" s="6" t="s">
        <v>11</v>
      </c>
      <c r="B25" s="7" t="s">
        <v>27</v>
      </c>
      <c r="C25" s="11">
        <v>118112</v>
      </c>
      <c r="D25" s="11">
        <v>30081.7</v>
      </c>
      <c r="E25" s="12">
        <f t="shared" si="0"/>
        <v>0.25468792332701168</v>
      </c>
      <c r="F25" s="11">
        <v>25442.400000000001</v>
      </c>
      <c r="G25" s="13">
        <f t="shared" si="1"/>
        <v>0.1823452190044963</v>
      </c>
      <c r="J25" s="9"/>
      <c r="L25" s="9"/>
    </row>
    <row r="26" spans="1:12" s="3" customFormat="1" x14ac:dyDescent="0.3">
      <c r="A26" s="6" t="s">
        <v>12</v>
      </c>
      <c r="B26" s="7" t="s">
        <v>28</v>
      </c>
      <c r="C26" s="11">
        <v>247795.4</v>
      </c>
      <c r="D26" s="11">
        <v>60362.2</v>
      </c>
      <c r="E26" s="12">
        <f t="shared" si="0"/>
        <v>0.2435969352134866</v>
      </c>
      <c r="F26" s="11">
        <v>54169.7</v>
      </c>
      <c r="G26" s="13">
        <f t="shared" si="1"/>
        <v>0.11431667518926636</v>
      </c>
      <c r="J26" s="9"/>
      <c r="L26" s="9"/>
    </row>
    <row r="27" spans="1:12" s="3" customFormat="1" x14ac:dyDescent="0.3">
      <c r="A27" s="6" t="s">
        <v>40</v>
      </c>
      <c r="B27" s="7" t="s">
        <v>41</v>
      </c>
      <c r="C27" s="11">
        <v>30003</v>
      </c>
      <c r="D27" s="11">
        <v>5658</v>
      </c>
      <c r="E27" s="12">
        <f t="shared" si="0"/>
        <v>0.18858114188581143</v>
      </c>
      <c r="F27" s="11">
        <v>4583.3999999999996</v>
      </c>
      <c r="G27" s="13">
        <f t="shared" si="1"/>
        <v>0.23445477156695915</v>
      </c>
      <c r="J27" s="9"/>
      <c r="L27" s="9"/>
    </row>
    <row r="28" spans="1:12" s="3" customFormat="1" ht="81" customHeight="1" x14ac:dyDescent="0.3">
      <c r="A28" s="6" t="s">
        <v>13</v>
      </c>
      <c r="B28" s="7" t="s">
        <v>29</v>
      </c>
      <c r="C28" s="11">
        <v>516</v>
      </c>
      <c r="D28" s="11">
        <v>0</v>
      </c>
      <c r="E28" s="12">
        <f t="shared" si="0"/>
        <v>0</v>
      </c>
      <c r="F28" s="11">
        <v>0</v>
      </c>
      <c r="G28" s="21" t="s">
        <v>70</v>
      </c>
      <c r="J28" s="9"/>
    </row>
    <row r="29" spans="1:12" s="3" customFormat="1" x14ac:dyDescent="0.3">
      <c r="A29" s="6" t="s">
        <v>14</v>
      </c>
      <c r="B29" s="7" t="s">
        <v>30</v>
      </c>
      <c r="C29" s="11">
        <v>33738.800000000003</v>
      </c>
      <c r="D29" s="11">
        <v>4629.3999999999996</v>
      </c>
      <c r="E29" s="12">
        <f t="shared" si="0"/>
        <v>0.13721294177623386</v>
      </c>
      <c r="F29" s="11">
        <v>3944</v>
      </c>
      <c r="G29" s="13">
        <f t="shared" si="1"/>
        <v>0.17378296146044625</v>
      </c>
      <c r="J29" s="9"/>
      <c r="L29" s="9"/>
    </row>
    <row r="30" spans="1:12" s="3" customFormat="1" x14ac:dyDescent="0.3">
      <c r="A30" s="6" t="s">
        <v>15</v>
      </c>
      <c r="B30" s="7" t="s">
        <v>31</v>
      </c>
      <c r="C30" s="11">
        <v>146379.79999999999</v>
      </c>
      <c r="D30" s="11">
        <v>9765.9</v>
      </c>
      <c r="E30" s="12">
        <f t="shared" si="0"/>
        <v>6.6716172586654715E-2</v>
      </c>
      <c r="F30" s="11">
        <v>9989.7999999999993</v>
      </c>
      <c r="G30" s="13">
        <f t="shared" si="1"/>
        <v>-2.2412861118340621E-2</v>
      </c>
      <c r="J30" s="9"/>
      <c r="L30" s="9"/>
    </row>
    <row r="31" spans="1:12" s="3" customFormat="1" ht="78.75" customHeight="1" x14ac:dyDescent="0.3">
      <c r="A31" s="6" t="s">
        <v>51</v>
      </c>
      <c r="B31" s="7" t="s">
        <v>52</v>
      </c>
      <c r="C31" s="17">
        <v>273.8</v>
      </c>
      <c r="D31" s="22">
        <v>0</v>
      </c>
      <c r="E31" s="12">
        <f t="shared" si="0"/>
        <v>0</v>
      </c>
      <c r="F31" s="22">
        <v>0</v>
      </c>
      <c r="G31" s="21" t="s">
        <v>70</v>
      </c>
      <c r="J31" s="9"/>
    </row>
    <row r="32" spans="1:12" s="3" customFormat="1" x14ac:dyDescent="0.3">
      <c r="A32" s="6" t="s">
        <v>16</v>
      </c>
      <c r="B32" s="7" t="s">
        <v>32</v>
      </c>
      <c r="C32" s="11">
        <v>4371.2</v>
      </c>
      <c r="D32" s="11">
        <v>1087.0999999999999</v>
      </c>
      <c r="E32" s="12">
        <f t="shared" si="0"/>
        <v>0.24869601024890189</v>
      </c>
      <c r="F32" s="11">
        <v>878.5</v>
      </c>
      <c r="G32" s="13">
        <f t="shared" si="1"/>
        <v>0.23745019920318722</v>
      </c>
      <c r="J32" s="9"/>
    </row>
    <row r="33" spans="1:12" s="3" customFormat="1" x14ac:dyDescent="0.3">
      <c r="A33" s="6" t="s">
        <v>17</v>
      </c>
      <c r="B33" s="7" t="s">
        <v>33</v>
      </c>
      <c r="C33" s="11">
        <v>9538.7999999999993</v>
      </c>
      <c r="D33" s="11">
        <v>6132.1</v>
      </c>
      <c r="E33" s="12">
        <f t="shared" si="0"/>
        <v>0.64285864049985331</v>
      </c>
      <c r="F33" s="11">
        <v>7703</v>
      </c>
      <c r="G33" s="13">
        <f t="shared" si="1"/>
        <v>-0.20393353238997791</v>
      </c>
      <c r="J33" s="9"/>
    </row>
    <row r="34" spans="1:12" s="3" customFormat="1" ht="21" customHeight="1" x14ac:dyDescent="0.3">
      <c r="A34" s="6" t="s">
        <v>18</v>
      </c>
      <c r="B34" s="7" t="s">
        <v>34</v>
      </c>
      <c r="C34" s="11">
        <v>1704.1</v>
      </c>
      <c r="D34" s="11">
        <v>321</v>
      </c>
      <c r="E34" s="12">
        <f t="shared" si="0"/>
        <v>0.18836922715803064</v>
      </c>
      <c r="F34" s="11">
        <v>343.5</v>
      </c>
      <c r="G34" s="13">
        <f t="shared" si="1"/>
        <v>-6.5502183406113579E-2</v>
      </c>
      <c r="J34" s="9"/>
    </row>
    <row r="35" spans="1:12" s="3" customFormat="1" ht="21" customHeight="1" x14ac:dyDescent="0.3">
      <c r="A35" s="6" t="s">
        <v>19</v>
      </c>
      <c r="B35" s="7" t="s">
        <v>35</v>
      </c>
      <c r="C35" s="11">
        <v>26167.7</v>
      </c>
      <c r="D35" s="11">
        <v>7250.1</v>
      </c>
      <c r="E35" s="12">
        <f t="shared" si="0"/>
        <v>0.27706294401112824</v>
      </c>
      <c r="F35" s="11">
        <v>3820.4</v>
      </c>
      <c r="G35" s="13">
        <f t="shared" si="1"/>
        <v>0.89773322165218317</v>
      </c>
      <c r="J35" s="9"/>
      <c r="L35" s="9"/>
    </row>
    <row r="36" spans="1:12" s="3" customFormat="1" x14ac:dyDescent="0.3">
      <c r="A36" s="6" t="s">
        <v>67</v>
      </c>
      <c r="B36" s="7" t="s">
        <v>68</v>
      </c>
      <c r="C36" s="11">
        <v>2400</v>
      </c>
      <c r="D36" s="11">
        <v>600</v>
      </c>
      <c r="E36" s="12">
        <f t="shared" si="0"/>
        <v>0.25</v>
      </c>
      <c r="F36" s="11">
        <v>400</v>
      </c>
      <c r="G36" s="13">
        <f t="shared" si="1"/>
        <v>0.5</v>
      </c>
      <c r="J36" s="9"/>
      <c r="L36" s="10"/>
    </row>
    <row r="37" spans="1:12" s="3" customFormat="1" x14ac:dyDescent="0.3">
      <c r="A37" s="19" t="s">
        <v>0</v>
      </c>
      <c r="B37" s="20"/>
      <c r="C37" s="14">
        <f>SUM(C5:C36)</f>
        <v>1247542.7000000002</v>
      </c>
      <c r="D37" s="14">
        <f>SUM(D5:D36)</f>
        <v>191663.99999999997</v>
      </c>
      <c r="E37" s="15">
        <f t="shared" si="0"/>
        <v>0.15363321832591376</v>
      </c>
      <c r="F37" s="14">
        <f>SUM(F5:F36)</f>
        <v>186989.59999999998</v>
      </c>
      <c r="G37" s="16">
        <f>D37/F37-100%</f>
        <v>2.4998181717058143E-2</v>
      </c>
    </row>
    <row r="41" spans="1:12" x14ac:dyDescent="0.3">
      <c r="C41" s="9"/>
      <c r="D41" s="9"/>
    </row>
  </sheetData>
  <mergeCells count="2">
    <mergeCell ref="A2:G2"/>
    <mergeCell ref="A37:B37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vvv</dc:creator>
  <cp:lastModifiedBy>Кокоянина</cp:lastModifiedBy>
  <cp:lastPrinted>2023-04-24T09:33:28Z</cp:lastPrinted>
  <dcterms:created xsi:type="dcterms:W3CDTF">2010-12-20T06:56:33Z</dcterms:created>
  <dcterms:modified xsi:type="dcterms:W3CDTF">2025-04-21T12:33:30Z</dcterms:modified>
</cp:coreProperties>
</file>