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20490" windowHeight="7500"/>
  </bookViews>
  <sheets>
    <sheet name="расходы" sheetId="4" r:id="rId1"/>
  </sheets>
  <calcPr calcId="144525" iterate="1"/>
</workbook>
</file>

<file path=xl/calcChain.xml><?xml version="1.0" encoding="utf-8"?>
<calcChain xmlns="http://schemas.openxmlformats.org/spreadsheetml/2006/main">
  <c r="G38" i="4" l="1"/>
  <c r="G37" i="4"/>
  <c r="G36" i="4"/>
  <c r="G35" i="4"/>
  <c r="G34" i="4"/>
  <c r="G33" i="4"/>
  <c r="G31" i="4"/>
  <c r="G30" i="4"/>
  <c r="G29" i="4"/>
  <c r="G28" i="4"/>
  <c r="G27" i="4"/>
  <c r="G26" i="4"/>
  <c r="G25" i="4"/>
  <c r="G24" i="4"/>
  <c r="G22" i="4"/>
  <c r="G20" i="4"/>
  <c r="G19" i="4"/>
  <c r="G18" i="4"/>
  <c r="G17" i="4"/>
  <c r="G16" i="4"/>
  <c r="G15" i="4"/>
  <c r="G13" i="4"/>
  <c r="G12" i="4"/>
  <c r="G11" i="4"/>
  <c r="G9" i="4"/>
  <c r="G7" i="4"/>
  <c r="G6" i="4"/>
  <c r="E23" i="4" l="1"/>
  <c r="F38" i="4" l="1"/>
  <c r="C38" i="4" l="1"/>
  <c r="G5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5" i="4"/>
  <c r="D38" i="4" l="1"/>
  <c r="E38" i="4" l="1"/>
</calcChain>
</file>

<file path=xl/sharedStrings.xml><?xml version="1.0" encoding="utf-8"?>
<sst xmlns="http://schemas.openxmlformats.org/spreadsheetml/2006/main" count="82" uniqueCount="79">
  <si>
    <t xml:space="preserve">ВСЕГО РАСХОДОВ                    </t>
  </si>
  <si>
    <t>Наименование</t>
  </si>
  <si>
    <t>Раздел, подраздел</t>
  </si>
  <si>
    <t>0102</t>
  </si>
  <si>
    <t>0103</t>
  </si>
  <si>
    <t>0104</t>
  </si>
  <si>
    <t>0106</t>
  </si>
  <si>
    <t>0113</t>
  </si>
  <si>
    <t>0309</t>
  </si>
  <si>
    <t>0409</t>
  </si>
  <si>
    <t>0412</t>
  </si>
  <si>
    <t>0701</t>
  </si>
  <si>
    <t>0702</t>
  </si>
  <si>
    <t>0707</t>
  </si>
  <si>
    <t>0709</t>
  </si>
  <si>
    <t>0801</t>
  </si>
  <si>
    <t>1001</t>
  </si>
  <si>
    <t>1003</t>
  </si>
  <si>
    <t>1006</t>
  </si>
  <si>
    <t>1101</t>
  </si>
  <si>
    <t xml:space="preserve">Функционирование высшего должностного лица субъекта Российской Федерации и муниципального образования
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</si>
  <si>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</si>
  <si>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</si>
  <si>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</si>
  <si>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</si>
  <si>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Дорожное хозяйство (дорожные фонды)</t>
  </si>
  <si>
    <t>Другие вопросы в области национальной экономики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</si>
  <si>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</si>
  <si>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</si>
  <si>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</si>
  <si>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</si>
  <si>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 xml:space="preserve">Культура </t>
  </si>
  <si>
    <t>Пенсионное обеспечение</t>
  </si>
  <si>
    <t>Социальное обеспечение населения</t>
  </si>
  <si>
    <t>Другие вопросы в области социальной политики</t>
  </si>
  <si>
    <t>Физическая культура</t>
  </si>
  <si>
    <t>0505</t>
  </si>
  <si>
    <t>Другие вопросы в области жилищно-коммунального хозяйства</t>
  </si>
  <si>
    <t>0605</t>
  </si>
  <si>
    <t>Другие вопросы в области охраны окружающей среды</t>
  </si>
  <si>
    <t>0703</t>
  </si>
  <si>
    <t>Дополнительное образование детей</t>
  </si>
  <si>
    <t>исполнено, в % от плана</t>
  </si>
  <si>
    <t>0105</t>
  </si>
  <si>
    <t>Судебная система</t>
  </si>
  <si>
    <t>0314</t>
  </si>
  <si>
    <t>Другие вопросы в области национальной безопасности и правоохранительной деятельности</t>
  </si>
  <si>
    <t>0408</t>
  </si>
  <si>
    <t>Транспорт</t>
  </si>
  <si>
    <t>0603</t>
  </si>
  <si>
    <t>Охрана объектов растительного и животного мира и среды их обитания</t>
  </si>
  <si>
    <t>0907</t>
  </si>
  <si>
    <t>Санитарно-эпидемиологическое благополучие</t>
  </si>
  <si>
    <t>0502</t>
  </si>
  <si>
    <t>Коммунальное хозяйство</t>
  </si>
  <si>
    <t>0501</t>
  </si>
  <si>
    <t>Жилищное хозяйство</t>
  </si>
  <si>
    <t>0503</t>
  </si>
  <si>
    <t>Благоустройство</t>
  </si>
  <si>
    <t>Гражданская оборона</t>
  </si>
  <si>
    <t>0111</t>
  </si>
  <si>
    <t>Резервные фонды</t>
  </si>
  <si>
    <t>тыс. руб.</t>
  </si>
  <si>
    <t>0203</t>
  </si>
  <si>
    <t>Мобилизационная и вневойсковая подготовка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</si>
  <si>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</si>
  <si>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</si>
  <si>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1202</t>
  </si>
  <si>
    <t>Периодическая печать и издательства</t>
  </si>
  <si>
    <t>утверждено в бюджете на 2025 год (тыс.руб.)</t>
  </si>
  <si>
    <t>Аналитические данные о расходах бюджета Белозерского муниципального округа за 1 полугодие 2025 года</t>
  </si>
  <si>
    <t>расходы за 1 полугодие 2025 года (тыс. руб.)</t>
  </si>
  <si>
    <t>расходы за 1 полугодие 2024 года (тыс. руб.)</t>
  </si>
  <si>
    <t>рост (+), снижение (-) расходов за 1 квартал 2025 г. в сравнении с 1 кварталом 2024 г., в %</t>
  </si>
  <si>
    <t>0602</t>
  </si>
  <si>
    <t>Сбор, удаление отходов и очистка сточных вод</t>
  </si>
  <si>
    <t>расходы за 1 полугодие 2025 года и за 1 полугодие 2024 года отсутствуют</t>
  </si>
  <si>
    <t>более, чем в 2,5 раза</t>
  </si>
  <si>
    <t>более, чем в 52 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</si>
</sst>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9" x14ac:knownFonts="1">
    <font>
      <sz val="10"/>
      <name val="Times New Roman Cyr"/>
      <family val="1"/>
      <charset val="204"/>
    </font>
    <font>
      <b/>
      <sz val="14"/>
      <name val="Times New Roman Cyr"/>
      <charset val="204"/>
    </font>
    <font>
      <sz val="14"/>
      <name val="Times New Roman Cyr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rgb="FFFF0000"/>
      <name val="Times New Roman Cyr"/>
      <family val="1"/>
      <charset val="204"/>
    </font>
    <font>
      <sz val="11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49" fontId="2" fillId="0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0" xfId="0" applyNumberFormat="1" applyFont="1" applyFill="1"/>
    <xf numFmtId="0" fontId="7" fillId="0" borderId="0" xfId="0" applyFont="1" applyFill="1"/>
    <xf numFmtId="164" fontId="4" fillId="0" borderId="1" xfId="6" applyNumberFormat="1" applyFont="1" applyFill="1" applyBorder="1" applyAlignment="1" applyProtection="1">
      <alignment horizontal="center" vertical="center"/>
      <protection hidden="1"/>
    </xf>
    <xf numFmtId="165" fontId="4" fillId="0" borderId="1" xfId="6" applyNumberFormat="1" applyFont="1" applyFill="1" applyBorder="1" applyAlignment="1" applyProtection="1">
      <alignment horizontal="center" vertical="center"/>
      <protection hidden="1"/>
    </xf>
    <xf numFmtId="165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top" wrapText="1"/>
    </xf>
    <xf numFmtId="165" fontId="3" fillId="0" borderId="1" xfId="6" applyNumberFormat="1" applyFont="1" applyFill="1" applyBorder="1" applyAlignment="1" applyProtection="1">
      <alignment horizontal="center" vertical="center"/>
      <protection hidden="1"/>
    </xf>
    <xf numFmtId="165" fontId="1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</cellXfs>
  <cellStyles count="7">
    <cellStyle name="Обычный" xfId="0" builtinId="0"/>
    <cellStyle name="Обычный 2" xfId="2"/>
    <cellStyle name="Обычный 2 2" xfId="3"/>
    <cellStyle name="Обычный 2 2 2" xfId="5"/>
    <cellStyle name="Обычный 2_прил8 Ведомств.2014" xfId="4"/>
    <cellStyle name="Обычный 3" xfId="1"/>
    <cellStyle name="Обычный_tmp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topLeftCell="A28" zoomScale="90" zoomScaleNormal="90" workbookViewId="0">
      <selection activeCell="G38" sqref="G38"/>
    </sheetView>
  </sheetViews>
  <sheetFormatPr defaultColWidth="9.33203125" defaultRowHeight="18.75" x14ac:dyDescent="0.3"/>
  <cols>
    <col min="1" max="1" width="14.83203125" style="2" customWidth="1"/>
    <col min="2" max="2" width="65.6640625" style="1" customWidth="1"/>
    <col min="3" max="3" width="17.33203125" style="3" customWidth="1"/>
    <col min="4" max="4" width="19.5" style="3" customWidth="1"/>
    <col min="5" max="5" width="17.83203125" style="3" customWidth="1"/>
    <col min="6" max="6" width="16.83203125" style="1" customWidth="1"/>
    <col min="7" max="7" width="19.1640625" style="1" customWidth="1"/>
    <col min="8" max="9" width="9.33203125" style="1"/>
    <col min="10" max="10" width="16.5" style="1" customWidth="1"/>
    <col min="11" max="11" width="9.33203125" style="1"/>
    <col min="12" max="12" width="12.5" style="1" customWidth="1"/>
    <col min="13" max="16384" width="9.33203125" style="1"/>
  </cols>
  <sheetData>
    <row r="1" spans="1:12" s="3" customFormat="1" x14ac:dyDescent="0.3">
      <c r="A1" s="5"/>
    </row>
    <row r="2" spans="1:12" s="3" customFormat="1" ht="18.75" customHeight="1" x14ac:dyDescent="0.3">
      <c r="A2" s="20" t="s">
        <v>70</v>
      </c>
      <c r="B2" s="20"/>
      <c r="C2" s="20"/>
      <c r="D2" s="20"/>
      <c r="E2" s="20"/>
      <c r="F2" s="20"/>
      <c r="G2" s="20"/>
    </row>
    <row r="3" spans="1:12" s="3" customFormat="1" x14ac:dyDescent="0.3">
      <c r="A3" s="5"/>
      <c r="G3" s="3" t="s">
        <v>62</v>
      </c>
    </row>
    <row r="4" spans="1:12" ht="159" customHeight="1" x14ac:dyDescent="0.3">
      <c r="A4" s="8" t="s">
        <v>2</v>
      </c>
      <c r="B4" s="4" t="s">
        <v>1</v>
      </c>
      <c r="C4" s="4" t="s">
        <v>69</v>
      </c>
      <c r="D4" s="4" t="s">
        <v>71</v>
      </c>
      <c r="E4" s="4" t="s">
        <v>42</v>
      </c>
      <c r="F4" s="4" t="s">
        <v>72</v>
      </c>
      <c r="G4" s="8" t="s">
        <v>73</v>
      </c>
    </row>
    <row r="5" spans="1:12" s="3" customFormat="1" ht="61.5" customHeight="1" x14ac:dyDescent="0.3">
      <c r="A5" s="6" t="s">
        <v>3</v>
      </c>
      <c r="B5" s="7" t="s">
        <v>20</v>
      </c>
      <c r="C5" s="11">
        <v>3198.4</v>
      </c>
      <c r="D5" s="11">
        <v>1697.7</v>
      </c>
      <c r="E5" s="12">
        <f>D5/C5</f>
        <v>0.53079664832416207</v>
      </c>
      <c r="F5" s="11">
        <v>1722</v>
      </c>
      <c r="G5" s="13">
        <f>D5/F5-100%</f>
        <v>-1.411149825783975E-2</v>
      </c>
      <c r="J5" s="9"/>
    </row>
    <row r="6" spans="1:12" s="3" customFormat="1" ht="75" x14ac:dyDescent="0.3">
      <c r="A6" s="6" t="s">
        <v>4</v>
      </c>
      <c r="B6" s="7" t="s">
        <v>21</v>
      </c>
      <c r="C6" s="11">
        <v>2394.3000000000002</v>
      </c>
      <c r="D6" s="11">
        <v>1246.3</v>
      </c>
      <c r="E6" s="12">
        <f t="shared" ref="E6:E38" si="0">D6/C6</f>
        <v>0.52052792047780139</v>
      </c>
      <c r="F6" s="11">
        <v>2151.5</v>
      </c>
      <c r="G6" s="13">
        <f t="shared" ref="G6:G37" si="1">D6/F6-100%</f>
        <v>-0.4207297234487567</v>
      </c>
      <c r="J6" s="9"/>
    </row>
    <row r="7" spans="1:12" s="3" customFormat="1" ht="79.5" customHeight="1" x14ac:dyDescent="0.3">
      <c r="A7" s="6" t="s">
        <v>5</v>
      </c>
      <c r="B7" s="7" t="s">
        <v>22</v>
      </c>
      <c r="C7" s="11">
        <v>50075.3</v>
      </c>
      <c r="D7" s="11">
        <v>24734</v>
      </c>
      <c r="E7" s="12">
        <f t="shared" si="0"/>
        <v>0.49393613218492949</v>
      </c>
      <c r="F7" s="11">
        <v>24525.8</v>
      </c>
      <c r="G7" s="13">
        <f t="shared" si="1"/>
        <v>8.4890197261660028E-3</v>
      </c>
      <c r="J7" s="9"/>
      <c r="L7" s="9"/>
    </row>
    <row r="8" spans="1:12" s="3" customFormat="1" ht="90" x14ac:dyDescent="0.3">
      <c r="A8" s="6" t="s">
        <v>43</v>
      </c>
      <c r="B8" s="7" t="s">
        <v>44</v>
      </c>
      <c r="C8" s="11">
        <v>3</v>
      </c>
      <c r="D8" s="11">
        <v>0</v>
      </c>
      <c r="E8" s="12">
        <f t="shared" si="0"/>
        <v>0</v>
      </c>
      <c r="F8" s="11">
        <v>0</v>
      </c>
      <c r="G8" s="18" t="s">
        <v>76</v>
      </c>
      <c r="J8" s="9"/>
    </row>
    <row r="9" spans="1:12" s="3" customFormat="1" ht="62.25" customHeight="1" x14ac:dyDescent="0.3">
      <c r="A9" s="6" t="s">
        <v>6</v>
      </c>
      <c r="B9" s="7" t="s">
        <v>23</v>
      </c>
      <c r="C9" s="11">
        <v>11331.6</v>
      </c>
      <c r="D9" s="11">
        <v>5293.4</v>
      </c>
      <c r="E9" s="12">
        <f t="shared" si="0"/>
        <v>0.46713615023474175</v>
      </c>
      <c r="F9" s="11">
        <v>4811</v>
      </c>
      <c r="G9" s="13">
        <f t="shared" si="1"/>
        <v>0.10027021409270409</v>
      </c>
      <c r="J9" s="9"/>
    </row>
    <row r="10" spans="1:12" s="3" customFormat="1" ht="80.25" customHeight="1" x14ac:dyDescent="0.3">
      <c r="A10" s="6" t="s">
        <v>60</v>
      </c>
      <c r="B10" s="7" t="s">
        <v>61</v>
      </c>
      <c r="C10" s="11">
        <v>494.8</v>
      </c>
      <c r="D10" s="11">
        <v>0</v>
      </c>
      <c r="E10" s="12">
        <f t="shared" si="0"/>
        <v>0</v>
      </c>
      <c r="F10" s="11">
        <v>0</v>
      </c>
      <c r="G10" s="18" t="s">
        <v>76</v>
      </c>
      <c r="J10" s="9"/>
    </row>
    <row r="11" spans="1:12" s="3" customFormat="1" x14ac:dyDescent="0.3">
      <c r="A11" s="6" t="s">
        <v>7</v>
      </c>
      <c r="B11" s="7" t="s">
        <v>24</v>
      </c>
      <c r="C11" s="11">
        <v>103510.7</v>
      </c>
      <c r="D11" s="11">
        <v>53938.9</v>
      </c>
      <c r="E11" s="12">
        <f t="shared" si="0"/>
        <v>0.5210949206217329</v>
      </c>
      <c r="F11" s="11">
        <v>46725.9</v>
      </c>
      <c r="G11" s="13">
        <f t="shared" si="1"/>
        <v>0.15436834817520895</v>
      </c>
      <c r="J11" s="9"/>
      <c r="L11" s="9"/>
    </row>
    <row r="12" spans="1:12" s="3" customFormat="1" ht="37.5" x14ac:dyDescent="0.3">
      <c r="A12" s="6" t="s">
        <v>63</v>
      </c>
      <c r="B12" s="7" t="s">
        <v>64</v>
      </c>
      <c r="C12" s="11">
        <v>943.2</v>
      </c>
      <c r="D12" s="11">
        <v>435.8</v>
      </c>
      <c r="E12" s="12">
        <f t="shared" si="0"/>
        <v>0.46204410517387617</v>
      </c>
      <c r="F12" s="11">
        <v>497.9</v>
      </c>
      <c r="G12" s="13">
        <f t="shared" si="1"/>
        <v>-0.12472384012853976</v>
      </c>
      <c r="J12" s="9"/>
      <c r="L12" s="9"/>
    </row>
    <row r="13" spans="1:12" s="3" customFormat="1" x14ac:dyDescent="0.3">
      <c r="A13" s="6" t="s">
        <v>8</v>
      </c>
      <c r="B13" s="7" t="s">
        <v>59</v>
      </c>
      <c r="C13" s="11">
        <v>3731.2</v>
      </c>
      <c r="D13" s="11">
        <v>1870.3</v>
      </c>
      <c r="E13" s="12">
        <f t="shared" si="0"/>
        <v>0.50125964837049741</v>
      </c>
      <c r="F13" s="11">
        <v>1777.3</v>
      </c>
      <c r="G13" s="13">
        <f t="shared" si="1"/>
        <v>5.2326562763742812E-2</v>
      </c>
      <c r="J13" s="9"/>
    </row>
    <row r="14" spans="1:12" s="3" customFormat="1" ht="62.25" customHeight="1" x14ac:dyDescent="0.3">
      <c r="A14" s="6" t="s">
        <v>65</v>
      </c>
      <c r="B14" s="7" t="s">
        <v>66</v>
      </c>
      <c r="C14" s="11">
        <v>7264.1</v>
      </c>
      <c r="D14" s="11">
        <v>6440.7</v>
      </c>
      <c r="E14" s="12">
        <f t="shared" si="0"/>
        <v>0.88664803623298127</v>
      </c>
      <c r="F14" s="11">
        <v>120.3</v>
      </c>
      <c r="G14" s="18" t="s">
        <v>78</v>
      </c>
      <c r="J14" s="9"/>
    </row>
    <row r="15" spans="1:12" s="3" customFormat="1" ht="84.75" customHeight="1" x14ac:dyDescent="0.3">
      <c r="A15" s="6" t="s">
        <v>45</v>
      </c>
      <c r="B15" s="7" t="s">
        <v>46</v>
      </c>
      <c r="C15" s="11">
        <v>50</v>
      </c>
      <c r="D15" s="11">
        <v>10.5</v>
      </c>
      <c r="E15" s="12">
        <f t="shared" si="0"/>
        <v>0.21</v>
      </c>
      <c r="F15" s="11">
        <v>37.5</v>
      </c>
      <c r="G15" s="13">
        <f t="shared" si="1"/>
        <v>-0.72</v>
      </c>
      <c r="J15" s="9"/>
    </row>
    <row r="16" spans="1:12" s="3" customFormat="1" ht="69.75" customHeight="1" x14ac:dyDescent="0.3">
      <c r="A16" s="6" t="s">
        <v>47</v>
      </c>
      <c r="B16" s="7" t="s">
        <v>48</v>
      </c>
      <c r="C16" s="11">
        <v>4860.8999999999996</v>
      </c>
      <c r="D16" s="11">
        <v>1544.6</v>
      </c>
      <c r="E16" s="12">
        <f t="shared" si="0"/>
        <v>0.3177600855808595</v>
      </c>
      <c r="F16" s="11">
        <v>5102.8</v>
      </c>
      <c r="G16" s="13">
        <f t="shared" si="1"/>
        <v>-0.69730344124794241</v>
      </c>
      <c r="J16" s="9"/>
    </row>
    <row r="17" spans="1:12" s="3" customFormat="1" x14ac:dyDescent="0.3">
      <c r="A17" s="6" t="s">
        <v>9</v>
      </c>
      <c r="B17" s="7" t="s">
        <v>25</v>
      </c>
      <c r="C17" s="11">
        <v>36911.1</v>
      </c>
      <c r="D17" s="11">
        <v>12303.5</v>
      </c>
      <c r="E17" s="12">
        <f t="shared" si="0"/>
        <v>0.33332791490906533</v>
      </c>
      <c r="F17" s="11">
        <v>30425.1</v>
      </c>
      <c r="G17" s="13">
        <f t="shared" si="1"/>
        <v>-0.59561349017751786</v>
      </c>
      <c r="J17" s="9"/>
    </row>
    <row r="18" spans="1:12" s="3" customFormat="1" ht="23.25" customHeight="1" x14ac:dyDescent="0.3">
      <c r="A18" s="6" t="s">
        <v>10</v>
      </c>
      <c r="B18" s="7" t="s">
        <v>26</v>
      </c>
      <c r="C18" s="11">
        <v>16225.3</v>
      </c>
      <c r="D18" s="11">
        <v>5527.1</v>
      </c>
      <c r="E18" s="12">
        <f t="shared" si="0"/>
        <v>0.34064701423086174</v>
      </c>
      <c r="F18" s="11">
        <v>4816.8999999999996</v>
      </c>
      <c r="G18" s="13">
        <f t="shared" si="1"/>
        <v>0.14743922439743429</v>
      </c>
      <c r="J18" s="9"/>
      <c r="L18" s="9"/>
    </row>
    <row r="19" spans="1:12" s="3" customFormat="1" ht="33.75" customHeight="1" x14ac:dyDescent="0.3">
      <c r="A19" s="6" t="s">
        <v>55</v>
      </c>
      <c r="B19" s="7" t="s">
        <v>56</v>
      </c>
      <c r="C19" s="17">
        <v>16013.4</v>
      </c>
      <c r="D19" s="17">
        <v>2410</v>
      </c>
      <c r="E19" s="12">
        <f t="shared" si="0"/>
        <v>0.15049895712340916</v>
      </c>
      <c r="F19" s="17">
        <v>21142.9</v>
      </c>
      <c r="G19" s="13">
        <f t="shared" si="1"/>
        <v>-0.88601374456673399</v>
      </c>
      <c r="J19" s="9"/>
      <c r="L19" s="9"/>
    </row>
    <row r="20" spans="1:12" s="3" customFormat="1" x14ac:dyDescent="0.3">
      <c r="A20" s="6" t="s">
        <v>53</v>
      </c>
      <c r="B20" s="7" t="s">
        <v>54</v>
      </c>
      <c r="C20" s="17">
        <v>172850.2</v>
      </c>
      <c r="D20" s="17">
        <v>5547.1</v>
      </c>
      <c r="E20" s="12">
        <f t="shared" si="0"/>
        <v>3.2091950139484939E-2</v>
      </c>
      <c r="F20" s="17">
        <v>7458.8</v>
      </c>
      <c r="G20" s="13">
        <f t="shared" si="1"/>
        <v>-0.25630128170751321</v>
      </c>
      <c r="J20" s="9"/>
      <c r="L20" s="9"/>
    </row>
    <row r="21" spans="1:12" s="3" customFormat="1" ht="30" x14ac:dyDescent="0.3">
      <c r="A21" s="6" t="s">
        <v>57</v>
      </c>
      <c r="B21" s="7" t="s">
        <v>58</v>
      </c>
      <c r="C21" s="17">
        <v>169010.9</v>
      </c>
      <c r="D21" s="17">
        <v>41233.5</v>
      </c>
      <c r="E21" s="12">
        <f t="shared" si="0"/>
        <v>0.24396947179146436</v>
      </c>
      <c r="F21" s="17">
        <v>11535.5</v>
      </c>
      <c r="G21" s="18" t="s">
        <v>77</v>
      </c>
      <c r="J21" s="9"/>
      <c r="L21" s="9"/>
    </row>
    <row r="22" spans="1:12" s="3" customFormat="1" ht="37.5" x14ac:dyDescent="0.3">
      <c r="A22" s="6" t="s">
        <v>36</v>
      </c>
      <c r="B22" s="7" t="s">
        <v>37</v>
      </c>
      <c r="C22" s="11">
        <v>21074.6</v>
      </c>
      <c r="D22" s="11">
        <v>9450.1</v>
      </c>
      <c r="E22" s="12">
        <f t="shared" si="0"/>
        <v>0.44841183225304398</v>
      </c>
      <c r="F22" s="11">
        <v>7547.2</v>
      </c>
      <c r="G22" s="13">
        <f t="shared" si="1"/>
        <v>0.25213324146703431</v>
      </c>
      <c r="J22" s="9"/>
      <c r="L22" s="9"/>
    </row>
    <row r="23" spans="1:12" s="3" customFormat="1" ht="90" x14ac:dyDescent="0.3">
      <c r="A23" s="6" t="s">
        <v>74</v>
      </c>
      <c r="B23" s="7" t="s">
        <v>75</v>
      </c>
      <c r="C23" s="11">
        <v>7638.8</v>
      </c>
      <c r="D23" s="11">
        <v>0</v>
      </c>
      <c r="E23" s="12">
        <f t="shared" si="0"/>
        <v>0</v>
      </c>
      <c r="F23" s="11">
        <v>0</v>
      </c>
      <c r="G23" s="18" t="s">
        <v>76</v>
      </c>
      <c r="J23" s="9"/>
      <c r="L23" s="9"/>
    </row>
    <row r="24" spans="1:12" s="3" customFormat="1" ht="81" customHeight="1" x14ac:dyDescent="0.3">
      <c r="A24" s="6" t="s">
        <v>49</v>
      </c>
      <c r="B24" s="7" t="s">
        <v>50</v>
      </c>
      <c r="C24" s="11">
        <v>14.4</v>
      </c>
      <c r="D24" s="11">
        <v>14.4</v>
      </c>
      <c r="E24" s="12">
        <f t="shared" si="0"/>
        <v>1</v>
      </c>
      <c r="F24" s="11">
        <v>14.4</v>
      </c>
      <c r="G24" s="13">
        <f t="shared" si="1"/>
        <v>0</v>
      </c>
      <c r="J24" s="9"/>
    </row>
    <row r="25" spans="1:12" s="3" customFormat="1" ht="37.5" x14ac:dyDescent="0.3">
      <c r="A25" s="6" t="s">
        <v>38</v>
      </c>
      <c r="B25" s="7" t="s">
        <v>39</v>
      </c>
      <c r="C25" s="11">
        <v>423.7</v>
      </c>
      <c r="D25" s="11">
        <v>34</v>
      </c>
      <c r="E25" s="12">
        <f t="shared" si="0"/>
        <v>8.0245456691054998E-2</v>
      </c>
      <c r="F25" s="11">
        <v>28.7</v>
      </c>
      <c r="G25" s="13">
        <f t="shared" si="1"/>
        <v>0.18466898954703836</v>
      </c>
      <c r="J25" s="9"/>
    </row>
    <row r="26" spans="1:12" s="3" customFormat="1" x14ac:dyDescent="0.3">
      <c r="A26" s="6" t="s">
        <v>11</v>
      </c>
      <c r="B26" s="7" t="s">
        <v>27</v>
      </c>
      <c r="C26" s="11">
        <v>118999.8</v>
      </c>
      <c r="D26" s="11">
        <v>64974.400000000001</v>
      </c>
      <c r="E26" s="12">
        <f t="shared" si="0"/>
        <v>0.54600427899878823</v>
      </c>
      <c r="F26" s="11">
        <v>59406.7</v>
      </c>
      <c r="G26" s="13">
        <f t="shared" si="1"/>
        <v>9.3721751923604657E-2</v>
      </c>
      <c r="J26" s="9"/>
      <c r="L26" s="9"/>
    </row>
    <row r="27" spans="1:12" s="3" customFormat="1" x14ac:dyDescent="0.3">
      <c r="A27" s="6" t="s">
        <v>12</v>
      </c>
      <c r="B27" s="7" t="s">
        <v>28</v>
      </c>
      <c r="C27" s="11">
        <v>252941.5</v>
      </c>
      <c r="D27" s="11">
        <v>144695.9</v>
      </c>
      <c r="E27" s="12">
        <f t="shared" si="0"/>
        <v>0.57205282644405919</v>
      </c>
      <c r="F27" s="11">
        <v>142740.4</v>
      </c>
      <c r="G27" s="13">
        <f t="shared" si="1"/>
        <v>1.3699695391073519E-2</v>
      </c>
      <c r="J27" s="9"/>
      <c r="L27" s="9"/>
    </row>
    <row r="28" spans="1:12" s="3" customFormat="1" x14ac:dyDescent="0.3">
      <c r="A28" s="6" t="s">
        <v>40</v>
      </c>
      <c r="B28" s="7" t="s">
        <v>41</v>
      </c>
      <c r="C28" s="11">
        <v>29156.9</v>
      </c>
      <c r="D28" s="11">
        <v>13179.9</v>
      </c>
      <c r="E28" s="12">
        <f t="shared" si="0"/>
        <v>0.45203365241160753</v>
      </c>
      <c r="F28" s="11">
        <v>11886.1</v>
      </c>
      <c r="G28" s="13">
        <f t="shared" si="1"/>
        <v>0.10884983299820794</v>
      </c>
      <c r="J28" s="9"/>
      <c r="L28" s="9"/>
    </row>
    <row r="29" spans="1:12" s="3" customFormat="1" ht="81" customHeight="1" x14ac:dyDescent="0.3">
      <c r="A29" s="6" t="s">
        <v>13</v>
      </c>
      <c r="B29" s="7" t="s">
        <v>29</v>
      </c>
      <c r="C29" s="11">
        <v>1513.8</v>
      </c>
      <c r="D29" s="11">
        <v>72.599999999999994</v>
      </c>
      <c r="E29" s="12">
        <f t="shared" si="0"/>
        <v>4.7958779231074118E-2</v>
      </c>
      <c r="F29" s="11">
        <v>52.1</v>
      </c>
      <c r="G29" s="13">
        <f t="shared" si="1"/>
        <v>0.39347408829174646</v>
      </c>
      <c r="J29" s="9"/>
    </row>
    <row r="30" spans="1:12" s="3" customFormat="1" x14ac:dyDescent="0.3">
      <c r="A30" s="6" t="s">
        <v>14</v>
      </c>
      <c r="B30" s="7" t="s">
        <v>30</v>
      </c>
      <c r="C30" s="11">
        <v>29188.5</v>
      </c>
      <c r="D30" s="11">
        <v>9589.6</v>
      </c>
      <c r="E30" s="12">
        <f t="shared" si="0"/>
        <v>0.32854034979529612</v>
      </c>
      <c r="F30" s="11">
        <v>11054.6</v>
      </c>
      <c r="G30" s="13">
        <f t="shared" si="1"/>
        <v>-0.13252401715123119</v>
      </c>
      <c r="J30" s="9"/>
      <c r="L30" s="9"/>
    </row>
    <row r="31" spans="1:12" s="3" customFormat="1" x14ac:dyDescent="0.3">
      <c r="A31" s="6" t="s">
        <v>15</v>
      </c>
      <c r="B31" s="7" t="s">
        <v>31</v>
      </c>
      <c r="C31" s="11">
        <v>148772.29999999999</v>
      </c>
      <c r="D31" s="11">
        <v>19160.8</v>
      </c>
      <c r="E31" s="12">
        <f t="shared" si="0"/>
        <v>0.12879279274434824</v>
      </c>
      <c r="F31" s="11">
        <v>19268.900000000001</v>
      </c>
      <c r="G31" s="13">
        <f t="shared" si="1"/>
        <v>-5.6100763406319309E-3</v>
      </c>
      <c r="J31" s="9"/>
      <c r="L31" s="9"/>
    </row>
    <row r="32" spans="1:12" s="3" customFormat="1" ht="78.75" customHeight="1" x14ac:dyDescent="0.3">
      <c r="A32" s="6" t="s">
        <v>51</v>
      </c>
      <c r="B32" s="7" t="s">
        <v>52</v>
      </c>
      <c r="C32" s="17">
        <v>273.8</v>
      </c>
      <c r="D32" s="19">
        <v>0</v>
      </c>
      <c r="E32" s="12">
        <f t="shared" si="0"/>
        <v>0</v>
      </c>
      <c r="F32" s="19">
        <v>0</v>
      </c>
      <c r="G32" s="18" t="s">
        <v>76</v>
      </c>
      <c r="J32" s="9"/>
    </row>
    <row r="33" spans="1:12" s="3" customFormat="1" x14ac:dyDescent="0.3">
      <c r="A33" s="6" t="s">
        <v>16</v>
      </c>
      <c r="B33" s="7" t="s">
        <v>32</v>
      </c>
      <c r="C33" s="11">
        <v>4371.2</v>
      </c>
      <c r="D33" s="11">
        <v>1979.5</v>
      </c>
      <c r="E33" s="12">
        <f t="shared" si="0"/>
        <v>0.4528504758418741</v>
      </c>
      <c r="F33" s="11">
        <v>1946</v>
      </c>
      <c r="G33" s="13">
        <f t="shared" si="1"/>
        <v>1.7214799588900265E-2</v>
      </c>
      <c r="J33" s="9"/>
    </row>
    <row r="34" spans="1:12" s="3" customFormat="1" x14ac:dyDescent="0.3">
      <c r="A34" s="6" t="s">
        <v>17</v>
      </c>
      <c r="B34" s="7" t="s">
        <v>33</v>
      </c>
      <c r="C34" s="11">
        <v>12878.5</v>
      </c>
      <c r="D34" s="11">
        <v>12245.8</v>
      </c>
      <c r="E34" s="12">
        <f t="shared" si="0"/>
        <v>0.95087160771829016</v>
      </c>
      <c r="F34" s="11">
        <v>17523.2</v>
      </c>
      <c r="G34" s="13">
        <f t="shared" si="1"/>
        <v>-0.30116645361577798</v>
      </c>
      <c r="J34" s="9"/>
    </row>
    <row r="35" spans="1:12" s="3" customFormat="1" ht="21" customHeight="1" x14ac:dyDescent="0.3">
      <c r="A35" s="6" t="s">
        <v>18</v>
      </c>
      <c r="B35" s="7" t="s">
        <v>34</v>
      </c>
      <c r="C35" s="11">
        <v>1854.1</v>
      </c>
      <c r="D35" s="11">
        <v>763.3</v>
      </c>
      <c r="E35" s="12">
        <f t="shared" si="0"/>
        <v>0.41168221778760583</v>
      </c>
      <c r="F35" s="11">
        <v>713.9</v>
      </c>
      <c r="G35" s="13">
        <f t="shared" si="1"/>
        <v>6.9197366577952168E-2</v>
      </c>
      <c r="J35" s="9"/>
    </row>
    <row r="36" spans="1:12" s="3" customFormat="1" ht="21" customHeight="1" x14ac:dyDescent="0.3">
      <c r="A36" s="6" t="s">
        <v>19</v>
      </c>
      <c r="B36" s="7" t="s">
        <v>35</v>
      </c>
      <c r="C36" s="11">
        <v>26177.7</v>
      </c>
      <c r="D36" s="11">
        <v>18600.5</v>
      </c>
      <c r="E36" s="12">
        <f t="shared" si="0"/>
        <v>0.71054752709367131</v>
      </c>
      <c r="F36" s="11">
        <v>16348.2</v>
      </c>
      <c r="G36" s="13">
        <f t="shared" si="1"/>
        <v>0.13777051907855298</v>
      </c>
      <c r="J36" s="9"/>
      <c r="L36" s="9"/>
    </row>
    <row r="37" spans="1:12" s="3" customFormat="1" x14ac:dyDescent="0.3">
      <c r="A37" s="6" t="s">
        <v>67</v>
      </c>
      <c r="B37" s="7" t="s">
        <v>68</v>
      </c>
      <c r="C37" s="11">
        <v>2400</v>
      </c>
      <c r="D37" s="11">
        <v>1200</v>
      </c>
      <c r="E37" s="12">
        <f t="shared" si="0"/>
        <v>0.5</v>
      </c>
      <c r="F37" s="11">
        <v>1000</v>
      </c>
      <c r="G37" s="13">
        <f t="shared" si="1"/>
        <v>0.19999999999999996</v>
      </c>
      <c r="J37" s="9"/>
      <c r="L37" s="10"/>
    </row>
    <row r="38" spans="1:12" s="3" customFormat="1" x14ac:dyDescent="0.3">
      <c r="A38" s="21" t="s">
        <v>0</v>
      </c>
      <c r="B38" s="22"/>
      <c r="C38" s="14">
        <f>SUM(C5:C37)</f>
        <v>1256548.0000000002</v>
      </c>
      <c r="D38" s="14">
        <f>SUM(D5:D37)</f>
        <v>460194.19999999995</v>
      </c>
      <c r="E38" s="15">
        <f t="shared" si="0"/>
        <v>0.36623686480739287</v>
      </c>
      <c r="F38" s="14">
        <f>SUM(F5:F37)</f>
        <v>452381.6</v>
      </c>
      <c r="G38" s="16">
        <f>D38/F38-100%</f>
        <v>1.726993317146408E-2</v>
      </c>
    </row>
    <row r="42" spans="1:12" x14ac:dyDescent="0.3">
      <c r="C42" s="9"/>
      <c r="D42" s="9"/>
    </row>
  </sheetData>
  <mergeCells count="2">
    <mergeCell ref="A2:G2"/>
    <mergeCell ref="A38:B38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vvv</dc:creator>
  <cp:lastModifiedBy>Кокоянина</cp:lastModifiedBy>
  <cp:lastPrinted>2023-04-24T09:33:28Z</cp:lastPrinted>
  <dcterms:created xsi:type="dcterms:W3CDTF">2010-12-20T06:56:33Z</dcterms:created>
  <dcterms:modified xsi:type="dcterms:W3CDTF">2025-08-28T09:54:21Z</dcterms:modified>
</cp:coreProperties>
</file>