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490" windowHeight="7500"/>
  </bookViews>
  <sheets>
    <sheet name="расходы" sheetId="4" r:id="rId1"/>
  </sheets>
  <calcPr calcId="144525" iterate="1"/>
</workbook>
</file>

<file path=xl/calcChain.xml><?xml version="1.0" encoding="utf-8"?>
<calcChain xmlns="http://schemas.openxmlformats.org/spreadsheetml/2006/main">
  <c r="G37" i="4" l="1"/>
  <c r="G36" i="4"/>
  <c r="G35" i="4"/>
  <c r="G34" i="4"/>
  <c r="G33" i="4"/>
  <c r="G31" i="4"/>
  <c r="G30" i="4"/>
  <c r="G29" i="4"/>
  <c r="G28" i="4"/>
  <c r="G27" i="4"/>
  <c r="G26" i="4"/>
  <c r="G25" i="4"/>
  <c r="G24" i="4"/>
  <c r="G22" i="4"/>
  <c r="G19" i="4"/>
  <c r="G18" i="4"/>
  <c r="G17" i="4"/>
  <c r="G16" i="4"/>
  <c r="G15" i="4"/>
  <c r="G13" i="4"/>
  <c r="G12" i="4"/>
  <c r="G11" i="4"/>
  <c r="G9" i="4"/>
  <c r="G8" i="4"/>
  <c r="G7" i="4"/>
  <c r="G6" i="4"/>
  <c r="E23" i="4" l="1"/>
  <c r="F38" i="4" l="1"/>
  <c r="C38" i="4" l="1"/>
  <c r="G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5" i="4"/>
  <c r="D38" i="4" l="1"/>
  <c r="G38" i="4" s="1"/>
  <c r="E38" i="4" l="1"/>
</calcChain>
</file>

<file path=xl/sharedStrings.xml><?xml version="1.0" encoding="utf-8"?>
<sst xmlns="http://schemas.openxmlformats.org/spreadsheetml/2006/main" count="82" uniqueCount="80">
  <si>
    <t xml:space="preserve">ВСЕГО РАСХОДОВ                    </t>
  </si>
  <si>
    <t>Наименование</t>
  </si>
  <si>
    <t>Раздел, подраздел</t>
  </si>
  <si>
    <t>0102</t>
  </si>
  <si>
    <t>0103</t>
  </si>
  <si>
    <t>0104</t>
  </si>
  <si>
    <t>0106</t>
  </si>
  <si>
    <t>0113</t>
  </si>
  <si>
    <t>0309</t>
  </si>
  <si>
    <t>0409</t>
  </si>
  <si>
    <t>0412</t>
  </si>
  <si>
    <t>0701</t>
  </si>
  <si>
    <t>0702</t>
  </si>
  <si>
    <t>0707</t>
  </si>
  <si>
    <t>0709</t>
  </si>
  <si>
    <t>0801</t>
  </si>
  <si>
    <t>1001</t>
  </si>
  <si>
    <t>1003</t>
  </si>
  <si>
    <t>1006</t>
  </si>
  <si>
    <t>1101</t>
  </si>
  <si>
    <t xml:space="preserve">Функционирование высшего должностного лица субъекта Российской Федерации и муниципального образования
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</si>
  <si>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</si>
  <si>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</si>
  <si>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</si>
  <si>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</si>
  <si>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Дорожное хозяйство (дорожные фонды)</t>
  </si>
  <si>
    <t>Другие вопросы в области национальной экономики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</si>
  <si>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</si>
  <si>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</si>
  <si>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</si>
  <si>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</si>
  <si>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</si>
  <si>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Пенсионное обеспечение</t>
  </si>
  <si>
    <t>Социальное обеспечение населения</t>
  </si>
  <si>
    <t>Другие вопросы в области социальной политики</t>
  </si>
  <si>
    <t>Физическая культура</t>
  </si>
  <si>
    <t>0505</t>
  </si>
  <si>
    <t>Другие вопросы в области жилищно-коммунального хозяйства</t>
  </si>
  <si>
    <t>0605</t>
  </si>
  <si>
    <t>Другие вопросы в области охраны окружающей среды</t>
  </si>
  <si>
    <t>0703</t>
  </si>
  <si>
    <t>Дополнительное образование детей</t>
  </si>
  <si>
    <t>исполнено, в % от плана</t>
  </si>
  <si>
    <t>0105</t>
  </si>
  <si>
    <t>Судебная система</t>
  </si>
  <si>
    <t>0314</t>
  </si>
  <si>
    <t>Другие вопросы в области национальной безопасности и правоохранительной деятельности</t>
  </si>
  <si>
    <t>0408</t>
  </si>
  <si>
    <t>Транспорт</t>
  </si>
  <si>
    <t>0603</t>
  </si>
  <si>
    <t>Охрана объектов растительного и животного мира и среды их обитания</t>
  </si>
  <si>
    <t>0907</t>
  </si>
  <si>
    <t>Санитарно-эпидемиологическое благополучие</t>
  </si>
  <si>
    <t>0502</t>
  </si>
  <si>
    <t>Коммунальное хозяйство</t>
  </si>
  <si>
    <t>0501</t>
  </si>
  <si>
    <t>Жилищное хозяйство</t>
  </si>
  <si>
    <t>0503</t>
  </si>
  <si>
    <t>Благоустройство</t>
  </si>
  <si>
    <t>Гражданская оборона</t>
  </si>
  <si>
    <t>0111</t>
  </si>
  <si>
    <t>Резервные фонды</t>
  </si>
  <si>
    <t>тыс. руб.</t>
  </si>
  <si>
    <t>0203</t>
  </si>
  <si>
    <t>Мобилизационная и вневойсковая подготовка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</si>
  <si>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</si>
  <si>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</si>
  <si>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1202</t>
  </si>
  <si>
    <t>Периодическая печать и издательства</t>
  </si>
  <si>
    <t>утверждено в бюджете на 2025 год (тыс.руб.)</t>
  </si>
  <si>
    <t>0602</t>
  </si>
  <si>
    <t>Сбор, удаление отходов и очистка сточных вод</t>
  </si>
  <si>
    <t>Аналитические данные о расходах бюджета Белозерского муниципального округа за 9 месяцев 2025 года</t>
  </si>
  <si>
    <t>расходы за 9 месяцев 2025 года (тыс. руб.)</t>
  </si>
  <si>
    <t>расходы за 9 месяцев 2024 года (тыс. руб.)</t>
  </si>
  <si>
    <t>рост (+), снижение (-) расходов за 9 месяцев 2025 г. в сравнении с расходами за 9 месяцев 2024 г., в %</t>
  </si>
  <si>
    <t>расходы за 9 месяцев 2025 года и за 9 месяцев 2024 года отсутствуют</t>
  </si>
  <si>
    <t>более, чем в 2 раза</t>
  </si>
  <si>
    <t>более, чем в 1,5 раза</t>
  </si>
  <si>
    <t>расходы за  9 месяцев 2024 года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</si>
</sst>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 x14ac:knownFonts="1">
    <font>
      <sz val="10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rgb="FFFF0000"/>
      <name val="Times New Roman Cyr"/>
      <family val="1"/>
      <charset val="204"/>
    </font>
    <font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0" xfId="0" applyNumberFormat="1" applyFont="1" applyFill="1"/>
    <xf numFmtId="0" fontId="7" fillId="0" borderId="0" xfId="0" applyFont="1" applyFill="1"/>
    <xf numFmtId="164" fontId="4" fillId="0" borderId="1" xfId="6" applyNumberFormat="1" applyFont="1" applyFill="1" applyBorder="1" applyAlignment="1" applyProtection="1">
      <alignment horizontal="center" vertical="center"/>
      <protection hidden="1"/>
    </xf>
    <xf numFmtId="165" fontId="4" fillId="0" borderId="1" xfId="6" applyNumberFormat="1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top" wrapText="1"/>
    </xf>
    <xf numFmtId="165" fontId="3" fillId="0" borderId="1" xfId="6" applyNumberFormat="1" applyFont="1" applyFill="1" applyBorder="1" applyAlignment="1" applyProtection="1">
      <alignment horizontal="center" vertical="center"/>
      <protection hidden="1"/>
    </xf>
    <xf numFmtId="165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</cellXfs>
  <cellStyles count="7">
    <cellStyle name="Обычный" xfId="0" builtinId="0"/>
    <cellStyle name="Обычный 2" xfId="2"/>
    <cellStyle name="Обычный 2 2" xfId="3"/>
    <cellStyle name="Обычный 2 2 2" xfId="5"/>
    <cellStyle name="Обычный 2_прил8 Ведомств.2014" xfId="4"/>
    <cellStyle name="Обычный 3" xfId="1"/>
    <cellStyle name="Обычный_tmp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31" zoomScale="90" zoomScaleNormal="90" workbookViewId="0">
      <selection activeCell="M5" sqref="M5"/>
    </sheetView>
  </sheetViews>
  <sheetFormatPr defaultColWidth="9.33203125" defaultRowHeight="18.75" x14ac:dyDescent="0.3"/>
  <cols>
    <col min="1" max="1" width="14.83203125" style="2" customWidth="1"/>
    <col min="2" max="2" width="65.6640625" style="1" customWidth="1"/>
    <col min="3" max="3" width="17.33203125" style="3" customWidth="1"/>
    <col min="4" max="4" width="19.5" style="3" customWidth="1"/>
    <col min="5" max="5" width="17.83203125" style="3" customWidth="1"/>
    <col min="6" max="6" width="16.83203125" style="1" customWidth="1"/>
    <col min="7" max="7" width="19.1640625" style="1" customWidth="1"/>
    <col min="8" max="10" width="9.33203125" style="1"/>
    <col min="11" max="11" width="12.5" style="1" customWidth="1"/>
    <col min="12" max="16384" width="9.33203125" style="1"/>
  </cols>
  <sheetData>
    <row r="1" spans="1:11" s="3" customFormat="1" x14ac:dyDescent="0.3">
      <c r="A1" s="5"/>
    </row>
    <row r="2" spans="1:11" s="3" customFormat="1" ht="18.75" customHeight="1" x14ac:dyDescent="0.3">
      <c r="A2" s="20" t="s">
        <v>72</v>
      </c>
      <c r="B2" s="20"/>
      <c r="C2" s="20"/>
      <c r="D2" s="20"/>
      <c r="E2" s="20"/>
      <c r="F2" s="20"/>
      <c r="G2" s="20"/>
    </row>
    <row r="3" spans="1:11" s="3" customFormat="1" x14ac:dyDescent="0.3">
      <c r="A3" s="5"/>
      <c r="G3" s="3" t="s">
        <v>62</v>
      </c>
    </row>
    <row r="4" spans="1:11" ht="183.75" customHeight="1" x14ac:dyDescent="0.3">
      <c r="A4" s="8" t="s">
        <v>2</v>
      </c>
      <c r="B4" s="4" t="s">
        <v>1</v>
      </c>
      <c r="C4" s="4" t="s">
        <v>69</v>
      </c>
      <c r="D4" s="4" t="s">
        <v>73</v>
      </c>
      <c r="E4" s="4" t="s">
        <v>42</v>
      </c>
      <c r="F4" s="4" t="s">
        <v>74</v>
      </c>
      <c r="G4" s="8" t="s">
        <v>75</v>
      </c>
    </row>
    <row r="5" spans="1:11" s="3" customFormat="1" ht="61.5" customHeight="1" x14ac:dyDescent="0.3">
      <c r="A5" s="6" t="s">
        <v>3</v>
      </c>
      <c r="B5" s="7" t="s">
        <v>20</v>
      </c>
      <c r="C5" s="11">
        <v>4687.8999999999996</v>
      </c>
      <c r="D5" s="11">
        <v>3645.2</v>
      </c>
      <c r="E5" s="12">
        <f>D5/C5</f>
        <v>0.77757631348791567</v>
      </c>
      <c r="F5" s="11">
        <v>2670.5</v>
      </c>
      <c r="G5" s="13">
        <f>D5/F5-100%</f>
        <v>0.36498782999438295</v>
      </c>
    </row>
    <row r="6" spans="1:11" s="3" customFormat="1" ht="75" x14ac:dyDescent="0.3">
      <c r="A6" s="6" t="s">
        <v>4</v>
      </c>
      <c r="B6" s="7" t="s">
        <v>21</v>
      </c>
      <c r="C6" s="11">
        <v>2578.4</v>
      </c>
      <c r="D6" s="11">
        <v>1841.7</v>
      </c>
      <c r="E6" s="12">
        <f t="shared" ref="E6:E38" si="0">D6/C6</f>
        <v>0.71428017375116348</v>
      </c>
      <c r="F6" s="11">
        <v>2913.5</v>
      </c>
      <c r="G6" s="13">
        <f t="shared" ref="G6:G38" si="1">D6/F6-100%</f>
        <v>-0.36787369143641668</v>
      </c>
    </row>
    <row r="7" spans="1:11" s="3" customFormat="1" ht="79.5" customHeight="1" x14ac:dyDescent="0.3">
      <c r="A7" s="6" t="s">
        <v>5</v>
      </c>
      <c r="B7" s="7" t="s">
        <v>22</v>
      </c>
      <c r="C7" s="11">
        <v>55105.9</v>
      </c>
      <c r="D7" s="11">
        <v>40241.699999999997</v>
      </c>
      <c r="E7" s="12">
        <f t="shared" si="0"/>
        <v>0.7302611880034624</v>
      </c>
      <c r="F7" s="11">
        <v>38347.199999999997</v>
      </c>
      <c r="G7" s="13">
        <f t="shared" si="1"/>
        <v>4.9403867818250013E-2</v>
      </c>
      <c r="K7" s="9"/>
    </row>
    <row r="8" spans="1:11" s="3" customFormat="1" x14ac:dyDescent="0.3">
      <c r="A8" s="6" t="s">
        <v>43</v>
      </c>
      <c r="B8" s="7" t="s">
        <v>44</v>
      </c>
      <c r="C8" s="11">
        <v>3</v>
      </c>
      <c r="D8" s="11">
        <v>1.1000000000000001</v>
      </c>
      <c r="E8" s="12">
        <f t="shared" si="0"/>
        <v>0.3666666666666667</v>
      </c>
      <c r="F8" s="11">
        <v>3</v>
      </c>
      <c r="G8" s="13">
        <f t="shared" si="1"/>
        <v>-0.6333333333333333</v>
      </c>
    </row>
    <row r="9" spans="1:11" s="3" customFormat="1" ht="62.25" customHeight="1" x14ac:dyDescent="0.3">
      <c r="A9" s="6" t="s">
        <v>6</v>
      </c>
      <c r="B9" s="7" t="s">
        <v>23</v>
      </c>
      <c r="C9" s="11">
        <v>11331.6</v>
      </c>
      <c r="D9" s="11">
        <v>7875.9</v>
      </c>
      <c r="E9" s="12">
        <f t="shared" si="0"/>
        <v>0.6950386529704542</v>
      </c>
      <c r="F9" s="11">
        <v>7342.2</v>
      </c>
      <c r="G9" s="13">
        <f t="shared" si="1"/>
        <v>7.2689384653101152E-2</v>
      </c>
    </row>
    <row r="10" spans="1:11" s="3" customFormat="1" ht="80.25" customHeight="1" x14ac:dyDescent="0.3">
      <c r="A10" s="6" t="s">
        <v>60</v>
      </c>
      <c r="B10" s="7" t="s">
        <v>61</v>
      </c>
      <c r="C10" s="11">
        <v>394.8</v>
      </c>
      <c r="D10" s="11">
        <v>0</v>
      </c>
      <c r="E10" s="12">
        <f t="shared" si="0"/>
        <v>0</v>
      </c>
      <c r="F10" s="11">
        <v>0</v>
      </c>
      <c r="G10" s="18" t="s">
        <v>76</v>
      </c>
    </row>
    <row r="11" spans="1:11" s="3" customFormat="1" x14ac:dyDescent="0.3">
      <c r="A11" s="6" t="s">
        <v>7</v>
      </c>
      <c r="B11" s="7" t="s">
        <v>24</v>
      </c>
      <c r="C11" s="11">
        <v>106804</v>
      </c>
      <c r="D11" s="11">
        <v>87716.800000000003</v>
      </c>
      <c r="E11" s="12">
        <f t="shared" si="0"/>
        <v>0.82128759222501035</v>
      </c>
      <c r="F11" s="11">
        <v>72768.100000000006</v>
      </c>
      <c r="G11" s="13">
        <f t="shared" si="1"/>
        <v>0.20542930212551913</v>
      </c>
      <c r="K11" s="9"/>
    </row>
    <row r="12" spans="1:11" s="3" customFormat="1" ht="37.5" x14ac:dyDescent="0.3">
      <c r="A12" s="6" t="s">
        <v>63</v>
      </c>
      <c r="B12" s="7" t="s">
        <v>64</v>
      </c>
      <c r="C12" s="11">
        <v>943.2</v>
      </c>
      <c r="D12" s="11">
        <v>663.4</v>
      </c>
      <c r="E12" s="12">
        <f t="shared" si="0"/>
        <v>0.70335029686174722</v>
      </c>
      <c r="F12" s="11">
        <v>784.3</v>
      </c>
      <c r="G12" s="13">
        <f t="shared" si="1"/>
        <v>-0.1541501976284585</v>
      </c>
      <c r="K12" s="9"/>
    </row>
    <row r="13" spans="1:11" s="3" customFormat="1" x14ac:dyDescent="0.3">
      <c r="A13" s="6" t="s">
        <v>8</v>
      </c>
      <c r="B13" s="7" t="s">
        <v>59</v>
      </c>
      <c r="C13" s="11">
        <v>4291.8</v>
      </c>
      <c r="D13" s="11">
        <v>2943.9</v>
      </c>
      <c r="E13" s="12">
        <f t="shared" si="0"/>
        <v>0.68593597092129177</v>
      </c>
      <c r="F13" s="11">
        <v>2769.1</v>
      </c>
      <c r="G13" s="13">
        <f t="shared" si="1"/>
        <v>6.3125203134592578E-2</v>
      </c>
    </row>
    <row r="14" spans="1:11" s="3" customFormat="1" ht="62.25" customHeight="1" x14ac:dyDescent="0.3">
      <c r="A14" s="6" t="s">
        <v>65</v>
      </c>
      <c r="B14" s="7" t="s">
        <v>66</v>
      </c>
      <c r="C14" s="11">
        <v>7234.5</v>
      </c>
      <c r="D14" s="11">
        <v>7026.4</v>
      </c>
      <c r="E14" s="12">
        <f t="shared" si="0"/>
        <v>0.97123505425392209</v>
      </c>
      <c r="F14" s="11">
        <v>2231.1</v>
      </c>
      <c r="G14" s="18" t="s">
        <v>77</v>
      </c>
    </row>
    <row r="15" spans="1:11" s="3" customFormat="1" ht="84.75" customHeight="1" x14ac:dyDescent="0.3">
      <c r="A15" s="6" t="s">
        <v>45</v>
      </c>
      <c r="B15" s="7" t="s">
        <v>46</v>
      </c>
      <c r="C15" s="11">
        <v>100</v>
      </c>
      <c r="D15" s="11">
        <v>34.5</v>
      </c>
      <c r="E15" s="12">
        <f t="shared" si="0"/>
        <v>0.34499999999999997</v>
      </c>
      <c r="F15" s="11">
        <v>60</v>
      </c>
      <c r="G15" s="13">
        <f t="shared" si="1"/>
        <v>-0.42500000000000004</v>
      </c>
    </row>
    <row r="16" spans="1:11" s="3" customFormat="1" ht="69.75" customHeight="1" x14ac:dyDescent="0.3">
      <c r="A16" s="6" t="s">
        <v>47</v>
      </c>
      <c r="B16" s="7" t="s">
        <v>48</v>
      </c>
      <c r="C16" s="11">
        <v>4860.8999999999996</v>
      </c>
      <c r="D16" s="11">
        <v>2837.7</v>
      </c>
      <c r="E16" s="12">
        <f t="shared" si="0"/>
        <v>0.58378078133678946</v>
      </c>
      <c r="F16" s="11">
        <v>6173.5</v>
      </c>
      <c r="G16" s="13">
        <f t="shared" si="1"/>
        <v>-0.54034178342917305</v>
      </c>
    </row>
    <row r="17" spans="1:11" s="3" customFormat="1" x14ac:dyDescent="0.3">
      <c r="A17" s="6" t="s">
        <v>9</v>
      </c>
      <c r="B17" s="7" t="s">
        <v>25</v>
      </c>
      <c r="C17" s="11">
        <v>38507</v>
      </c>
      <c r="D17" s="11">
        <v>24041.8</v>
      </c>
      <c r="E17" s="12">
        <f t="shared" si="0"/>
        <v>0.62434881969512035</v>
      </c>
      <c r="F17" s="11">
        <v>77853.5</v>
      </c>
      <c r="G17" s="13">
        <f t="shared" si="1"/>
        <v>-0.69119178970759187</v>
      </c>
    </row>
    <row r="18" spans="1:11" s="3" customFormat="1" ht="23.25" customHeight="1" x14ac:dyDescent="0.3">
      <c r="A18" s="6" t="s">
        <v>10</v>
      </c>
      <c r="B18" s="7" t="s">
        <v>26</v>
      </c>
      <c r="C18" s="11">
        <v>21338.3</v>
      </c>
      <c r="D18" s="11">
        <v>8779.4</v>
      </c>
      <c r="E18" s="12">
        <f t="shared" si="0"/>
        <v>0.41143858695397478</v>
      </c>
      <c r="F18" s="11">
        <v>7733.7</v>
      </c>
      <c r="G18" s="13">
        <f t="shared" si="1"/>
        <v>0.13521341660524722</v>
      </c>
      <c r="K18" s="9"/>
    </row>
    <row r="19" spans="1:11" s="3" customFormat="1" ht="33.75" customHeight="1" x14ac:dyDescent="0.3">
      <c r="A19" s="6" t="s">
        <v>55</v>
      </c>
      <c r="B19" s="7" t="s">
        <v>56</v>
      </c>
      <c r="C19" s="17">
        <v>82432.399999999994</v>
      </c>
      <c r="D19" s="17">
        <v>7602</v>
      </c>
      <c r="E19" s="12">
        <f t="shared" si="0"/>
        <v>9.2221019890237343E-2</v>
      </c>
      <c r="F19" s="17">
        <v>21217.8</v>
      </c>
      <c r="G19" s="13">
        <f t="shared" si="1"/>
        <v>-0.64171591776715775</v>
      </c>
      <c r="K19" s="9"/>
    </row>
    <row r="20" spans="1:11" s="3" customFormat="1" ht="30" x14ac:dyDescent="0.3">
      <c r="A20" s="6" t="s">
        <v>53</v>
      </c>
      <c r="B20" s="7" t="s">
        <v>54</v>
      </c>
      <c r="C20" s="17">
        <v>162034.9</v>
      </c>
      <c r="D20" s="17">
        <v>37125.800000000003</v>
      </c>
      <c r="E20" s="12">
        <f t="shared" si="0"/>
        <v>0.22912224465223235</v>
      </c>
      <c r="F20" s="17">
        <v>12233.3</v>
      </c>
      <c r="G20" s="18" t="s">
        <v>77</v>
      </c>
      <c r="K20" s="9"/>
    </row>
    <row r="21" spans="1:11" s="3" customFormat="1" ht="30" x14ac:dyDescent="0.3">
      <c r="A21" s="6" t="s">
        <v>57</v>
      </c>
      <c r="B21" s="7" t="s">
        <v>58</v>
      </c>
      <c r="C21" s="17">
        <v>178090.8</v>
      </c>
      <c r="D21" s="17">
        <v>102478.7</v>
      </c>
      <c r="E21" s="12">
        <f t="shared" si="0"/>
        <v>0.57542950000786119</v>
      </c>
      <c r="F21" s="17">
        <v>39181.699999999997</v>
      </c>
      <c r="G21" s="18" t="s">
        <v>78</v>
      </c>
      <c r="K21" s="9"/>
    </row>
    <row r="22" spans="1:11" s="3" customFormat="1" ht="37.5" x14ac:dyDescent="0.3">
      <c r="A22" s="6" t="s">
        <v>36</v>
      </c>
      <c r="B22" s="7" t="s">
        <v>37</v>
      </c>
      <c r="C22" s="11">
        <v>23274.6</v>
      </c>
      <c r="D22" s="11">
        <v>15749.7</v>
      </c>
      <c r="E22" s="12">
        <f t="shared" si="0"/>
        <v>0.67669046943878741</v>
      </c>
      <c r="F22" s="11">
        <v>12706.4</v>
      </c>
      <c r="G22" s="13">
        <f t="shared" si="1"/>
        <v>0.23950922369829386</v>
      </c>
      <c r="K22" s="9"/>
    </row>
    <row r="23" spans="1:11" s="3" customFormat="1" ht="90" x14ac:dyDescent="0.3">
      <c r="A23" s="6" t="s">
        <v>70</v>
      </c>
      <c r="B23" s="7" t="s">
        <v>71</v>
      </c>
      <c r="C23" s="11">
        <v>7434</v>
      </c>
      <c r="D23" s="11">
        <v>0</v>
      </c>
      <c r="E23" s="12">
        <f t="shared" si="0"/>
        <v>0</v>
      </c>
      <c r="F23" s="11">
        <v>0</v>
      </c>
      <c r="G23" s="18" t="s">
        <v>76</v>
      </c>
      <c r="K23" s="9"/>
    </row>
    <row r="24" spans="1:11" s="3" customFormat="1" ht="81" customHeight="1" x14ac:dyDescent="0.3">
      <c r="A24" s="6" t="s">
        <v>49</v>
      </c>
      <c r="B24" s="7" t="s">
        <v>50</v>
      </c>
      <c r="C24" s="11">
        <v>14.4</v>
      </c>
      <c r="D24" s="11">
        <v>14.4</v>
      </c>
      <c r="E24" s="12">
        <f t="shared" si="0"/>
        <v>1</v>
      </c>
      <c r="F24" s="11">
        <v>14.4</v>
      </c>
      <c r="G24" s="13">
        <f t="shared" si="1"/>
        <v>0</v>
      </c>
    </row>
    <row r="25" spans="1:11" s="3" customFormat="1" ht="37.5" x14ac:dyDescent="0.3">
      <c r="A25" s="6" t="s">
        <v>38</v>
      </c>
      <c r="B25" s="7" t="s">
        <v>39</v>
      </c>
      <c r="C25" s="11">
        <v>628.5</v>
      </c>
      <c r="D25" s="11">
        <v>55.2</v>
      </c>
      <c r="E25" s="12">
        <f t="shared" si="0"/>
        <v>8.7828162291169451E-2</v>
      </c>
      <c r="F25" s="11">
        <v>47.4</v>
      </c>
      <c r="G25" s="13">
        <f t="shared" si="1"/>
        <v>0.16455696202531644</v>
      </c>
    </row>
    <row r="26" spans="1:11" s="3" customFormat="1" x14ac:dyDescent="0.3">
      <c r="A26" s="6" t="s">
        <v>11</v>
      </c>
      <c r="B26" s="7" t="s">
        <v>27</v>
      </c>
      <c r="C26" s="11">
        <v>116515.7</v>
      </c>
      <c r="D26" s="11">
        <v>85532.2</v>
      </c>
      <c r="E26" s="12">
        <f t="shared" si="0"/>
        <v>0.73408304631907972</v>
      </c>
      <c r="F26" s="11">
        <v>85485</v>
      </c>
      <c r="G26" s="13">
        <f t="shared" si="1"/>
        <v>5.5214365093281259E-4</v>
      </c>
      <c r="K26" s="9"/>
    </row>
    <row r="27" spans="1:11" s="3" customFormat="1" x14ac:dyDescent="0.3">
      <c r="A27" s="6" t="s">
        <v>12</v>
      </c>
      <c r="B27" s="7" t="s">
        <v>28</v>
      </c>
      <c r="C27" s="11">
        <v>254703.3</v>
      </c>
      <c r="D27" s="11">
        <v>180318.4</v>
      </c>
      <c r="E27" s="12">
        <f t="shared" si="0"/>
        <v>0.70795470651538472</v>
      </c>
      <c r="F27" s="11">
        <v>183788.6</v>
      </c>
      <c r="G27" s="13">
        <f t="shared" si="1"/>
        <v>-1.8881475782502322E-2</v>
      </c>
      <c r="K27" s="9"/>
    </row>
    <row r="28" spans="1:11" s="3" customFormat="1" x14ac:dyDescent="0.3">
      <c r="A28" s="6" t="s">
        <v>40</v>
      </c>
      <c r="B28" s="7" t="s">
        <v>41</v>
      </c>
      <c r="C28" s="11">
        <v>32197.1</v>
      </c>
      <c r="D28" s="11">
        <v>17888.5</v>
      </c>
      <c r="E28" s="12">
        <f t="shared" si="0"/>
        <v>0.55559351618624042</v>
      </c>
      <c r="F28" s="11">
        <v>16305.8</v>
      </c>
      <c r="G28" s="13">
        <f t="shared" si="1"/>
        <v>9.7063621533442168E-2</v>
      </c>
      <c r="K28" s="9"/>
    </row>
    <row r="29" spans="1:11" s="3" customFormat="1" ht="81" customHeight="1" x14ac:dyDescent="0.3">
      <c r="A29" s="6" t="s">
        <v>13</v>
      </c>
      <c r="B29" s="7" t="s">
        <v>29</v>
      </c>
      <c r="C29" s="11">
        <v>505.9</v>
      </c>
      <c r="D29" s="11">
        <v>257.8</v>
      </c>
      <c r="E29" s="12">
        <f t="shared" si="0"/>
        <v>0.50958687487645782</v>
      </c>
      <c r="F29" s="11">
        <v>268.39999999999998</v>
      </c>
      <c r="G29" s="13">
        <f t="shared" si="1"/>
        <v>-3.9493293591654099E-2</v>
      </c>
    </row>
    <row r="30" spans="1:11" s="3" customFormat="1" x14ac:dyDescent="0.3">
      <c r="A30" s="6" t="s">
        <v>14</v>
      </c>
      <c r="B30" s="7" t="s">
        <v>30</v>
      </c>
      <c r="C30" s="11">
        <v>26139</v>
      </c>
      <c r="D30" s="11">
        <v>14576.1</v>
      </c>
      <c r="E30" s="12">
        <f t="shared" si="0"/>
        <v>0.55763801216572939</v>
      </c>
      <c r="F30" s="11">
        <v>19024.2</v>
      </c>
      <c r="G30" s="13">
        <f t="shared" si="1"/>
        <v>-0.233812722742612</v>
      </c>
      <c r="K30" s="9"/>
    </row>
    <row r="31" spans="1:11" s="3" customFormat="1" x14ac:dyDescent="0.3">
      <c r="A31" s="6" t="s">
        <v>15</v>
      </c>
      <c r="B31" s="7" t="s">
        <v>31</v>
      </c>
      <c r="C31" s="11">
        <v>105300.6</v>
      </c>
      <c r="D31" s="11">
        <v>52823.9</v>
      </c>
      <c r="E31" s="12">
        <f t="shared" si="0"/>
        <v>0.50164861358814672</v>
      </c>
      <c r="F31" s="11">
        <v>31940.1</v>
      </c>
      <c r="G31" s="13">
        <f t="shared" si="1"/>
        <v>0.65384266173243044</v>
      </c>
      <c r="K31" s="9"/>
    </row>
    <row r="32" spans="1:11" s="3" customFormat="1" ht="78.75" customHeight="1" x14ac:dyDescent="0.3">
      <c r="A32" s="6" t="s">
        <v>51</v>
      </c>
      <c r="B32" s="7" t="s">
        <v>52</v>
      </c>
      <c r="C32" s="17">
        <v>273.8</v>
      </c>
      <c r="D32" s="19">
        <v>199.4</v>
      </c>
      <c r="E32" s="12">
        <f t="shared" si="0"/>
        <v>0.72826880934989047</v>
      </c>
      <c r="F32" s="19">
        <v>0</v>
      </c>
      <c r="G32" s="18" t="s">
        <v>79</v>
      </c>
    </row>
    <row r="33" spans="1:11" s="3" customFormat="1" x14ac:dyDescent="0.3">
      <c r="A33" s="6" t="s">
        <v>16</v>
      </c>
      <c r="B33" s="7" t="s">
        <v>32</v>
      </c>
      <c r="C33" s="11">
        <v>4371.2</v>
      </c>
      <c r="D33" s="11">
        <v>3240.7</v>
      </c>
      <c r="E33" s="12">
        <f t="shared" si="0"/>
        <v>0.74137536603221077</v>
      </c>
      <c r="F33" s="11">
        <v>3010.8</v>
      </c>
      <c r="G33" s="13">
        <f t="shared" si="1"/>
        <v>7.6358442938753601E-2</v>
      </c>
    </row>
    <row r="34" spans="1:11" s="3" customFormat="1" x14ac:dyDescent="0.3">
      <c r="A34" s="6" t="s">
        <v>17</v>
      </c>
      <c r="B34" s="7" t="s">
        <v>33</v>
      </c>
      <c r="C34" s="11">
        <v>19930.5</v>
      </c>
      <c r="D34" s="11">
        <v>14622.9</v>
      </c>
      <c r="E34" s="12">
        <f t="shared" si="0"/>
        <v>0.73369458869571758</v>
      </c>
      <c r="F34" s="11">
        <v>24514</v>
      </c>
      <c r="G34" s="13">
        <f t="shared" si="1"/>
        <v>-0.40348780288814556</v>
      </c>
    </row>
    <row r="35" spans="1:11" s="3" customFormat="1" ht="21" customHeight="1" x14ac:dyDescent="0.3">
      <c r="A35" s="6" t="s">
        <v>18</v>
      </c>
      <c r="B35" s="7" t="s">
        <v>34</v>
      </c>
      <c r="C35" s="11">
        <v>1706.5</v>
      </c>
      <c r="D35" s="11">
        <v>1261</v>
      </c>
      <c r="E35" s="12">
        <f t="shared" si="0"/>
        <v>0.73893934954585405</v>
      </c>
      <c r="F35" s="11">
        <v>1238.5999999999999</v>
      </c>
      <c r="G35" s="13">
        <f t="shared" si="1"/>
        <v>1.8084934603584735E-2</v>
      </c>
    </row>
    <row r="36" spans="1:11" s="3" customFormat="1" ht="21" customHeight="1" x14ac:dyDescent="0.3">
      <c r="A36" s="6" t="s">
        <v>19</v>
      </c>
      <c r="B36" s="7" t="s">
        <v>35</v>
      </c>
      <c r="C36" s="11">
        <v>26904.2</v>
      </c>
      <c r="D36" s="11">
        <v>22055.599999999999</v>
      </c>
      <c r="E36" s="12">
        <f t="shared" si="0"/>
        <v>0.81978278484400202</v>
      </c>
      <c r="F36" s="11">
        <v>21018.799999999999</v>
      </c>
      <c r="G36" s="13">
        <f t="shared" si="1"/>
        <v>4.9327268921156353E-2</v>
      </c>
      <c r="K36" s="9"/>
    </row>
    <row r="37" spans="1:11" s="3" customFormat="1" x14ac:dyDescent="0.3">
      <c r="A37" s="6" t="s">
        <v>67</v>
      </c>
      <c r="B37" s="7" t="s">
        <v>68</v>
      </c>
      <c r="C37" s="11">
        <v>2400</v>
      </c>
      <c r="D37" s="11">
        <v>1800</v>
      </c>
      <c r="E37" s="12">
        <f t="shared" si="0"/>
        <v>0.75</v>
      </c>
      <c r="F37" s="11">
        <v>1600</v>
      </c>
      <c r="G37" s="13">
        <f t="shared" si="1"/>
        <v>0.125</v>
      </c>
      <c r="K37" s="10"/>
    </row>
    <row r="38" spans="1:11" s="3" customFormat="1" x14ac:dyDescent="0.3">
      <c r="A38" s="21" t="s">
        <v>0</v>
      </c>
      <c r="B38" s="22"/>
      <c r="C38" s="14">
        <f>SUM(C5:C37)</f>
        <v>1303038.7</v>
      </c>
      <c r="D38" s="14">
        <f>SUM(D5:D37)</f>
        <v>745251.8</v>
      </c>
      <c r="E38" s="15">
        <f t="shared" si="0"/>
        <v>0.57193374225953542</v>
      </c>
      <c r="F38" s="14">
        <f>SUM(F5:F37)</f>
        <v>695245.00000000012</v>
      </c>
      <c r="G38" s="16">
        <f t="shared" si="1"/>
        <v>7.1926874698847065E-2</v>
      </c>
    </row>
    <row r="42" spans="1:11" x14ac:dyDescent="0.3">
      <c r="C42" s="9"/>
      <c r="D42" s="9"/>
    </row>
  </sheetData>
  <mergeCells count="2">
    <mergeCell ref="A2:G2"/>
    <mergeCell ref="A38:B3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Кокоянина</cp:lastModifiedBy>
  <cp:lastPrinted>2023-04-24T09:33:28Z</cp:lastPrinted>
  <dcterms:created xsi:type="dcterms:W3CDTF">2010-12-20T06:56:33Z</dcterms:created>
  <dcterms:modified xsi:type="dcterms:W3CDTF">2025-10-23T06:53:27Z</dcterms:modified>
</cp:coreProperties>
</file>